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E5ED5088-0E20-4F4E-8C4E-D313A6AAF9C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AD50" i="1"/>
  <c r="AC50" i="1"/>
  <c r="AD48" i="1"/>
  <c r="AC48" i="1"/>
  <c r="AE48" i="1" s="1"/>
  <c r="AD46" i="1"/>
  <c r="AC46" i="1"/>
  <c r="AE46" i="1"/>
  <c r="AD44" i="1"/>
  <c r="AC44" i="1"/>
  <c r="AE44" i="1" s="1"/>
  <c r="AD42" i="1"/>
  <c r="AC42" i="1"/>
  <c r="AE42" i="1" s="1"/>
  <c r="AD40" i="1"/>
  <c r="AC40" i="1"/>
  <c r="AE40" i="1" s="1"/>
  <c r="AD39" i="1"/>
  <c r="AC39" i="1"/>
  <c r="AE39" i="1" s="1"/>
  <c r="AD36" i="1"/>
  <c r="AC36" i="1"/>
  <c r="AE36" i="1" s="1"/>
  <c r="AD34" i="1"/>
  <c r="AC34" i="1"/>
  <c r="AD32" i="1"/>
  <c r="AC32" i="1"/>
  <c r="AE32" i="1" s="1"/>
  <c r="AD30" i="1"/>
  <c r="AE30" i="1" s="1"/>
  <c r="AC30" i="1"/>
  <c r="AD19" i="1"/>
  <c r="AD23" i="1" s="1"/>
  <c r="AC19" i="1"/>
  <c r="AE19" i="1" s="1"/>
  <c r="AD18" i="1"/>
  <c r="AC18" i="1"/>
  <c r="AC23" i="1" s="1"/>
  <c r="AD15" i="1"/>
  <c r="AC15" i="1"/>
  <c r="AE15" i="1" s="1"/>
  <c r="AD14" i="1"/>
  <c r="AD22" i="1" s="1"/>
  <c r="AC14" i="1"/>
  <c r="AE14" i="1" s="1"/>
  <c r="AD12" i="1"/>
  <c r="AC12" i="1"/>
  <c r="AE12" i="1" s="1"/>
  <c r="AD11" i="1"/>
  <c r="AC11" i="1"/>
  <c r="AD10" i="1"/>
  <c r="AC10" i="1"/>
  <c r="AE10" i="1" s="1"/>
  <c r="AD9" i="1"/>
  <c r="AC9" i="1"/>
  <c r="AD8" i="1"/>
  <c r="AC8" i="1"/>
  <c r="AE8" i="1" s="1"/>
  <c r="AD7" i="1"/>
  <c r="AC7" i="1"/>
  <c r="AD6" i="1"/>
  <c r="AE6" i="1" s="1"/>
  <c r="AC6" i="1"/>
  <c r="AA50" i="1"/>
  <c r="AA48" i="1"/>
  <c r="AA46" i="1"/>
  <c r="AA44" i="1"/>
  <c r="AA42" i="1"/>
  <c r="AA40" i="1"/>
  <c r="AA39" i="1"/>
  <c r="AA36" i="1"/>
  <c r="AA34" i="1"/>
  <c r="AA32" i="1"/>
  <c r="AA30" i="1"/>
  <c r="Z23" i="1"/>
  <c r="Y23" i="1"/>
  <c r="Z22" i="1"/>
  <c r="Z26" i="1" s="1"/>
  <c r="Y22" i="1"/>
  <c r="Z21" i="1"/>
  <c r="Y21" i="1"/>
  <c r="Y25" i="1" s="1"/>
  <c r="AA19" i="1"/>
  <c r="AA18" i="1"/>
  <c r="AA15" i="1"/>
  <c r="AA14" i="1"/>
  <c r="AA12" i="1"/>
  <c r="AA11" i="1"/>
  <c r="AA10" i="1"/>
  <c r="AA9" i="1"/>
  <c r="AA8" i="1"/>
  <c r="AA7" i="1"/>
  <c r="AA6" i="1"/>
  <c r="AE11" i="1"/>
  <c r="V50" i="1"/>
  <c r="V48" i="1"/>
  <c r="V46" i="1"/>
  <c r="V44" i="1"/>
  <c r="V42" i="1"/>
  <c r="V40" i="1"/>
  <c r="V39" i="1"/>
  <c r="V36" i="1"/>
  <c r="V34" i="1"/>
  <c r="V32" i="1"/>
  <c r="V30" i="1"/>
  <c r="U23" i="1"/>
  <c r="T23" i="1"/>
  <c r="V23" i="1"/>
  <c r="U22" i="1"/>
  <c r="T22" i="1"/>
  <c r="T26" i="1" s="1"/>
  <c r="U21" i="1"/>
  <c r="U25" i="1" s="1"/>
  <c r="T21" i="1"/>
  <c r="V21" i="1" s="1"/>
  <c r="V19" i="1"/>
  <c r="V18" i="1"/>
  <c r="V15" i="1"/>
  <c r="V14" i="1"/>
  <c r="V12" i="1"/>
  <c r="V11" i="1"/>
  <c r="V10" i="1"/>
  <c r="V9" i="1"/>
  <c r="V8" i="1"/>
  <c r="V7" i="1"/>
  <c r="V6" i="1"/>
  <c r="I15" i="1"/>
  <c r="N15" i="1" s="1"/>
  <c r="S15" i="1" s="1"/>
  <c r="I14" i="1"/>
  <c r="H14" i="1" s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Q23" i="1" s="1"/>
  <c r="P22" i="1"/>
  <c r="P26" i="1" s="1"/>
  <c r="O22" i="1"/>
  <c r="P21" i="1"/>
  <c r="P25" i="1" s="1"/>
  <c r="P28" i="1" s="1"/>
  <c r="P52" i="1" s="1"/>
  <c r="O21" i="1"/>
  <c r="Q21" i="1" s="1"/>
  <c r="Q19" i="1"/>
  <c r="Q18" i="1"/>
  <c r="Q15" i="1"/>
  <c r="Q14" i="1"/>
  <c r="Q12" i="1"/>
  <c r="Q11" i="1"/>
  <c r="Q10" i="1"/>
  <c r="Q9" i="1"/>
  <c r="Q8" i="1"/>
  <c r="Q7" i="1"/>
  <c r="Q6" i="1"/>
  <c r="I19" i="1"/>
  <c r="H19" i="1" s="1"/>
  <c r="I18" i="1"/>
  <c r="N18" i="1"/>
  <c r="M18" i="1" s="1"/>
  <c r="I12" i="1"/>
  <c r="N12" i="1" s="1"/>
  <c r="I11" i="1"/>
  <c r="H11" i="1" s="1"/>
  <c r="I10" i="1"/>
  <c r="N10" i="1" s="1"/>
  <c r="I9" i="1"/>
  <c r="H9" i="1" s="1"/>
  <c r="I8" i="1"/>
  <c r="N8" i="1" s="1"/>
  <c r="I7" i="1"/>
  <c r="N7" i="1" s="1"/>
  <c r="N6" i="1"/>
  <c r="M6" i="1" s="1"/>
  <c r="L50" i="1"/>
  <c r="L48" i="1"/>
  <c r="L46" i="1"/>
  <c r="L44" i="1"/>
  <c r="L42" i="1"/>
  <c r="L40" i="1"/>
  <c r="L39" i="1"/>
  <c r="L36" i="1"/>
  <c r="L34" i="1"/>
  <c r="L32" i="1"/>
  <c r="L30" i="1"/>
  <c r="K25" i="1"/>
  <c r="K23" i="1"/>
  <c r="J23" i="1"/>
  <c r="K22" i="1"/>
  <c r="K26" i="1" s="1"/>
  <c r="J22" i="1"/>
  <c r="K21" i="1"/>
  <c r="J21" i="1"/>
  <c r="J25" i="1" s="1"/>
  <c r="L25" i="1" s="1"/>
  <c r="L19" i="1"/>
  <c r="L18" i="1"/>
  <c r="L15" i="1"/>
  <c r="L14" i="1"/>
  <c r="L12" i="1"/>
  <c r="L11" i="1"/>
  <c r="L10" i="1"/>
  <c r="L9" i="1"/>
  <c r="L8" i="1"/>
  <c r="L7" i="1"/>
  <c r="L6" i="1"/>
  <c r="H15" i="1"/>
  <c r="H12" i="1"/>
  <c r="H10" i="1"/>
  <c r="H7" i="1"/>
  <c r="G34" i="1"/>
  <c r="G32" i="1"/>
  <c r="F23" i="1"/>
  <c r="E23" i="1"/>
  <c r="G19" i="1"/>
  <c r="C19" i="1"/>
  <c r="G18" i="1"/>
  <c r="C18" i="1"/>
  <c r="F21" i="1"/>
  <c r="F25" i="1" s="1"/>
  <c r="F22" i="1"/>
  <c r="F26" i="1" s="1"/>
  <c r="E21" i="1"/>
  <c r="E22" i="1"/>
  <c r="E26" i="1" s="1"/>
  <c r="G30" i="1"/>
  <c r="G36" i="1"/>
  <c r="G39" i="1"/>
  <c r="G40" i="1"/>
  <c r="G42" i="1"/>
  <c r="G44" i="1"/>
  <c r="G46" i="1"/>
  <c r="G48" i="1"/>
  <c r="G50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L21" i="1"/>
  <c r="O26" i="1"/>
  <c r="Q26" i="1" s="1"/>
  <c r="Q22" i="1"/>
  <c r="J26" i="1"/>
  <c r="L26" i="1" s="1"/>
  <c r="L22" i="1"/>
  <c r="T25" i="1"/>
  <c r="S18" i="1"/>
  <c r="R18" i="1" s="1"/>
  <c r="AE18" i="1"/>
  <c r="U26" i="1"/>
  <c r="H18" i="1"/>
  <c r="V22" i="1"/>
  <c r="N11" i="1"/>
  <c r="S11" i="1"/>
  <c r="X11" i="1" s="1"/>
  <c r="W11" i="1" s="1"/>
  <c r="H8" i="1"/>
  <c r="N9" i="1"/>
  <c r="S9" i="1" s="1"/>
  <c r="M11" i="1"/>
  <c r="X18" i="1"/>
  <c r="W18" i="1" s="1"/>
  <c r="H6" i="1"/>
  <c r="N14" i="1"/>
  <c r="S14" i="1" s="1"/>
  <c r="AA21" i="1"/>
  <c r="G22" i="1"/>
  <c r="N19" i="1"/>
  <c r="S19" i="1" s="1"/>
  <c r="Y26" i="1"/>
  <c r="M7" i="1" l="1"/>
  <c r="S7" i="1"/>
  <c r="X7" i="1" s="1"/>
  <c r="W7" i="1" s="1"/>
  <c r="AD21" i="1"/>
  <c r="AE21" i="1" s="1"/>
  <c r="S6" i="1"/>
  <c r="AC21" i="1"/>
  <c r="AE34" i="1"/>
  <c r="G21" i="1"/>
  <c r="AE23" i="1"/>
  <c r="AA22" i="1"/>
  <c r="AA26" i="1"/>
  <c r="Y28" i="1"/>
  <c r="K28" i="1"/>
  <c r="K52" i="1" s="1"/>
  <c r="U28" i="1"/>
  <c r="U52" i="1" s="1"/>
  <c r="AE50" i="1"/>
  <c r="M9" i="1"/>
  <c r="G23" i="1"/>
  <c r="L23" i="1"/>
  <c r="O25" i="1"/>
  <c r="Q25" i="1" s="1"/>
  <c r="AE7" i="1"/>
  <c r="M10" i="1"/>
  <c r="S10" i="1"/>
  <c r="Y54" i="1"/>
  <c r="Y52" i="1"/>
  <c r="T28" i="1"/>
  <c r="V26" i="1"/>
  <c r="R9" i="1"/>
  <c r="X9" i="1"/>
  <c r="W9" i="1" s="1"/>
  <c r="X14" i="1"/>
  <c r="W14" i="1" s="1"/>
  <c r="R14" i="1"/>
  <c r="M12" i="1"/>
  <c r="S12" i="1"/>
  <c r="AC26" i="1"/>
  <c r="AE26" i="1" s="1"/>
  <c r="G26" i="1"/>
  <c r="X15" i="1"/>
  <c r="W15" i="1" s="1"/>
  <c r="R15" i="1"/>
  <c r="X19" i="1"/>
  <c r="W19" i="1" s="1"/>
  <c r="R19" i="1"/>
  <c r="V25" i="1"/>
  <c r="AD26" i="1"/>
  <c r="F28" i="1"/>
  <c r="F52" i="1" s="1"/>
  <c r="S8" i="1"/>
  <c r="M8" i="1"/>
  <c r="AA25" i="1"/>
  <c r="M19" i="1"/>
  <c r="AA23" i="1"/>
  <c r="AE9" i="1"/>
  <c r="AC22" i="1"/>
  <c r="AE22" i="1" s="1"/>
  <c r="J28" i="1"/>
  <c r="M14" i="1"/>
  <c r="M15" i="1"/>
  <c r="E25" i="1"/>
  <c r="Z25" i="1"/>
  <c r="Z28" i="1" s="1"/>
  <c r="R11" i="1"/>
  <c r="R7" i="1" l="1"/>
  <c r="O28" i="1"/>
  <c r="X6" i="1"/>
  <c r="W6" i="1" s="1"/>
  <c r="R6" i="1"/>
  <c r="Z52" i="1"/>
  <c r="AA28" i="1"/>
  <c r="Z54" i="1"/>
  <c r="AD25" i="1"/>
  <c r="AD28" i="1" s="1"/>
  <c r="AD52" i="1" s="1"/>
  <c r="E28" i="1"/>
  <c r="G25" i="1"/>
  <c r="AC25" i="1"/>
  <c r="T54" i="1"/>
  <c r="U54" i="1" s="1"/>
  <c r="U56" i="1" s="1"/>
  <c r="V28" i="1"/>
  <c r="T52" i="1"/>
  <c r="X12" i="1"/>
  <c r="W12" i="1" s="1"/>
  <c r="R12" i="1"/>
  <c r="AA52" i="1"/>
  <c r="Y56" i="1"/>
  <c r="R10" i="1"/>
  <c r="X10" i="1"/>
  <c r="W10" i="1" s="1"/>
  <c r="L28" i="1"/>
  <c r="J54" i="1"/>
  <c r="J52" i="1"/>
  <c r="X8" i="1"/>
  <c r="W8" i="1" s="1"/>
  <c r="R8" i="1"/>
  <c r="O54" i="1" l="1"/>
  <c r="Q28" i="1"/>
  <c r="O52" i="1"/>
  <c r="E54" i="1"/>
  <c r="E52" i="1"/>
  <c r="G52" i="1" s="1"/>
  <c r="G28" i="1"/>
  <c r="K54" i="1"/>
  <c r="Z56" i="1"/>
  <c r="AA56" i="1" s="1"/>
  <c r="AA54" i="1"/>
  <c r="V52" i="1"/>
  <c r="T56" i="1"/>
  <c r="V56" i="1" s="1"/>
  <c r="J56" i="1"/>
  <c r="L52" i="1"/>
  <c r="AE25" i="1"/>
  <c r="AC28" i="1"/>
  <c r="V54" i="1"/>
  <c r="P54" i="1" l="1"/>
  <c r="P56" i="1" s="1"/>
  <c r="O56" i="1"/>
  <c r="Q52" i="1"/>
  <c r="E56" i="1"/>
  <c r="F54" i="1"/>
  <c r="F56" i="1" s="1"/>
  <c r="L54" i="1"/>
  <c r="K56" i="1"/>
  <c r="L56" i="1" s="1"/>
  <c r="AC54" i="1"/>
  <c r="AE28" i="1"/>
  <c r="AC52" i="1"/>
  <c r="AE54" i="1" l="1"/>
  <c r="Q54" i="1"/>
  <c r="AD54" i="1"/>
  <c r="AD56" i="1" s="1"/>
  <c r="Q56" i="1"/>
  <c r="AE52" i="1"/>
  <c r="AC56" i="1"/>
  <c r="AE56" i="1" s="1"/>
  <c r="G54" i="1"/>
  <c r="G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khdavissmall</author>
  </authors>
  <commentList>
    <comment ref="B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 xr:uid="{00000000-0006-0000-0000-000003000000}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 xr:uid="{00000000-0006-0000-0000-000005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 xr:uid="{00000000-0006-0000-0000-000006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 xr:uid="{00000000-0006-0000-0000-000007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0" shapeId="0" xr:uid="{00000000-0006-0000-0000-000009000000}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4" authorId="0" shapeId="0" xr:uid="{00000000-0006-0000-0000-00000A000000}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<sst xmlns="http://schemas.openxmlformats.org/spreadsheetml/2006/main" count="83" uniqueCount="55">
  <si>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</si>
  <si>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</si>
  <si>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</si>
  <si>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</si>
  <si>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</si>
  <si>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</si>
  <si>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</si>
  <si>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</si>
  <si>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</si>
  <si>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</si>
  <si>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</si>
  <si>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</si>
  <si>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</si>
  <si>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</si>
  <si>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</si>
  <si>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</si>
  <si>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</si>
  <si>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</si>
  <si>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</si>
  <si>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</si>
  <si>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</si>
  <si>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</si>
  <si>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</si>
  <si>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</si>
  <si>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</si>
  <si>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</si>
  <si>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</si>
  <si>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</si>
  <si>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</si>
  <si>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</si>
  <si>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</si>
  <si>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</si>
  <si>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</si>
  <si>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</si>
  <si>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</si>
  <si>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</si>
  <si>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</si>
  <si>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</si>
  <si>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</si>
  <si>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</si>
  <si>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</si>
  <si>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</si>
  <si>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</si>
  <si>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Consultant/Skilled Services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</si>
  <si>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</si>
  <si>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</si>
  <si>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</si>
  <si>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</si>
  <si>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</si>
  <si>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</si>
  <si>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Year 4</t>
  </si>
  <si>
    <t>Year 5</t>
  </si>
  <si>
    <t>Cumulative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</si>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</sst>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9" fontId="6" fillId="0" borderId="0" xfId="5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3" fontId="5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3" fillId="0" borderId="0" xfId="5" applyFont="1" applyBorder="1"/>
    <xf numFmtId="9" fontId="6" fillId="0" borderId="0" xfId="5" applyFont="1" applyBorder="1"/>
    <xf numFmtId="0" fontId="11" fillId="0" borderId="0" xfId="0" applyFont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65" fontId="6" fillId="0" borderId="0" xfId="5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abSelected="1" topLeftCell="A19" workbookViewId="0">
      <selection activeCell="A64" sqref="A64"/>
    </sheetView>
  </sheetViews>
  <sheetFormatPr defaultRowHeight="12.75" x14ac:dyDescent="0.2"/>
  <cols>
    <col min="1" max="1" width="4" style="6" customWidth="1"/>
    <col min="2" max="2" width="35.42578125" style="6" customWidth="1"/>
    <col min="3" max="3" width="5.85546875" style="6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6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6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5.85546875" style="6" customWidth="1"/>
    <col min="19" max="19" width="8.140625" style="2" customWidth="1"/>
    <col min="20" max="20" width="8.42578125" style="2" bestFit="1" customWidth="1"/>
    <col min="21" max="21" width="7.42578125" style="2" bestFit="1" customWidth="1"/>
    <col min="22" max="22" width="8.42578125" style="2" bestFit="1" customWidth="1"/>
    <col min="23" max="23" width="5.85546875" style="6" customWidth="1"/>
    <col min="24" max="24" width="8.140625" style="2" customWidth="1"/>
    <col min="25" max="25" width="8.42578125" style="2" bestFit="1" customWidth="1"/>
    <col min="26" max="26" width="7.42578125" style="2" bestFit="1" customWidth="1"/>
    <col min="27" max="27" width="8.42578125" style="2" bestFit="1" customWidth="1"/>
    <col min="28" max="28" width="9.140625" style="6"/>
    <col min="29" max="29" width="8.42578125" style="2" bestFit="1" customWidth="1"/>
    <col min="30" max="30" width="7.42578125" style="2" bestFit="1" customWidth="1"/>
    <col min="31" max="31" width="8.42578125" style="2" bestFit="1" customWidth="1"/>
    <col min="32" max="16384" width="9.140625" style="6"/>
  </cols>
  <sheetData>
    <row r="1" spans="1:31" ht="24.75" customHeight="1" x14ac:dyDescent="0.2">
      <c r="B1" s="30" t="s">
        <v>11</v>
      </c>
      <c r="C1" s="30"/>
      <c r="D1" s="30"/>
      <c r="E1" s="30"/>
      <c r="F1" s="30"/>
      <c r="G1" s="30"/>
      <c r="I1" s="6"/>
      <c r="J1" s="6"/>
      <c r="K1" s="6"/>
      <c r="L1" s="6"/>
      <c r="N1" s="6"/>
      <c r="O1" s="6"/>
      <c r="P1" s="6"/>
      <c r="Q1" s="6"/>
      <c r="S1" s="6"/>
      <c r="T1" s="6"/>
      <c r="U1" s="6"/>
      <c r="V1" s="6"/>
      <c r="X1" s="6"/>
      <c r="Y1" s="6"/>
      <c r="Z1" s="6"/>
      <c r="AA1" s="6"/>
      <c r="AC1" s="6"/>
      <c r="AD1" s="6"/>
      <c r="AE1" s="6"/>
    </row>
    <row r="2" spans="1:31" x14ac:dyDescent="0.2">
      <c r="B2" s="7"/>
      <c r="C2" s="7"/>
      <c r="D2" s="1"/>
      <c r="E2" s="1"/>
      <c r="F2" s="1"/>
      <c r="G2" s="1"/>
      <c r="H2" s="7"/>
      <c r="I2" s="1"/>
      <c r="J2" s="1"/>
      <c r="K2" s="1"/>
      <c r="L2" s="1"/>
      <c r="M2" s="7"/>
      <c r="N2" s="1"/>
      <c r="O2" s="1"/>
      <c r="P2" s="1"/>
      <c r="Q2" s="1"/>
      <c r="R2" s="7"/>
      <c r="S2" s="1"/>
      <c r="T2" s="1"/>
      <c r="U2" s="1"/>
      <c r="V2" s="1"/>
      <c r="W2" s="7"/>
      <c r="X2" s="1"/>
      <c r="Y2" s="1"/>
      <c r="Z2" s="1"/>
      <c r="AA2" s="1"/>
      <c r="AC2" s="1"/>
      <c r="AD2" s="1"/>
      <c r="AE2" s="1"/>
    </row>
    <row r="3" spans="1:31" x14ac:dyDescent="0.2">
      <c r="B3" s="7"/>
      <c r="C3" s="7"/>
      <c r="D3" s="1"/>
      <c r="E3" s="31" t="s">
        <v>45</v>
      </c>
      <c r="F3" s="32"/>
      <c r="G3" s="33"/>
      <c r="H3" s="7"/>
      <c r="I3" s="1"/>
      <c r="J3" s="31" t="s">
        <v>48</v>
      </c>
      <c r="K3" s="32"/>
      <c r="L3" s="33"/>
      <c r="M3" s="7"/>
      <c r="N3" s="1"/>
      <c r="O3" s="31" t="s">
        <v>49</v>
      </c>
      <c r="P3" s="32"/>
      <c r="Q3" s="33"/>
      <c r="R3" s="7"/>
      <c r="S3" s="1"/>
      <c r="T3" s="31" t="s">
        <v>50</v>
      </c>
      <c r="U3" s="32"/>
      <c r="V3" s="33"/>
      <c r="W3" s="7"/>
      <c r="X3" s="1"/>
      <c r="Y3" s="31" t="s">
        <v>51</v>
      </c>
      <c r="Z3" s="32"/>
      <c r="AA3" s="33"/>
      <c r="AC3" s="31" t="s">
        <v>52</v>
      </c>
      <c r="AD3" s="32"/>
      <c r="AE3" s="33"/>
    </row>
    <row r="4" spans="1:31" x14ac:dyDescent="0.2">
      <c r="A4" s="6" t="s">
        <v>18</v>
      </c>
      <c r="B4" s="8" t="s">
        <v>0</v>
      </c>
      <c r="C4" s="9" t="s">
        <v>7</v>
      </c>
      <c r="D4" s="3" t="s">
        <v>6</v>
      </c>
      <c r="E4" s="20" t="s">
        <v>16</v>
      </c>
      <c r="F4" s="10" t="s">
        <v>10</v>
      </c>
      <c r="G4" s="21" t="s">
        <v>1</v>
      </c>
      <c r="H4" s="9" t="s">
        <v>7</v>
      </c>
      <c r="I4" s="3" t="s">
        <v>6</v>
      </c>
      <c r="J4" s="20" t="s">
        <v>16</v>
      </c>
      <c r="K4" s="10" t="s">
        <v>10</v>
      </c>
      <c r="L4" s="21" t="s">
        <v>1</v>
      </c>
      <c r="M4" s="9" t="s">
        <v>7</v>
      </c>
      <c r="N4" s="3" t="s">
        <v>6</v>
      </c>
      <c r="O4" s="20" t="s">
        <v>16</v>
      </c>
      <c r="P4" s="10" t="s">
        <v>10</v>
      </c>
      <c r="Q4" s="21" t="s">
        <v>1</v>
      </c>
      <c r="R4" s="9" t="s">
        <v>7</v>
      </c>
      <c r="S4" s="3" t="s">
        <v>6</v>
      </c>
      <c r="T4" s="20" t="s">
        <v>16</v>
      </c>
      <c r="U4" s="10" t="s">
        <v>10</v>
      </c>
      <c r="V4" s="21" t="s">
        <v>1</v>
      </c>
      <c r="W4" s="9" t="s">
        <v>7</v>
      </c>
      <c r="X4" s="3" t="s">
        <v>6</v>
      </c>
      <c r="Y4" s="20" t="s">
        <v>16</v>
      </c>
      <c r="Z4" s="10" t="s">
        <v>10</v>
      </c>
      <c r="AA4" s="21" t="s">
        <v>1</v>
      </c>
      <c r="AC4" s="20" t="s">
        <v>16</v>
      </c>
      <c r="AD4" s="10" t="s">
        <v>10</v>
      </c>
      <c r="AE4" s="21" t="s">
        <v>1</v>
      </c>
    </row>
    <row r="5" spans="1:31" x14ac:dyDescent="0.2">
      <c r="B5" s="12" t="s">
        <v>40</v>
      </c>
      <c r="C5" s="9"/>
      <c r="D5" s="3"/>
      <c r="E5" s="20"/>
      <c r="F5" s="10"/>
      <c r="G5" s="21"/>
      <c r="H5" s="9"/>
      <c r="I5" s="3"/>
      <c r="J5" s="20"/>
      <c r="K5" s="10"/>
      <c r="L5" s="21"/>
      <c r="M5" s="9"/>
      <c r="N5" s="3"/>
      <c r="O5" s="20"/>
      <c r="P5" s="10"/>
      <c r="Q5" s="21"/>
      <c r="R5" s="9"/>
      <c r="S5" s="3"/>
      <c r="T5" s="20"/>
      <c r="U5" s="10"/>
      <c r="V5" s="21"/>
      <c r="W5" s="9"/>
      <c r="X5" s="3"/>
      <c r="Y5" s="20"/>
      <c r="Z5" s="10"/>
      <c r="AA5" s="21"/>
      <c r="AC5" s="20"/>
      <c r="AD5" s="10"/>
      <c r="AE5" s="21"/>
    </row>
    <row r="6" spans="1:31" x14ac:dyDescent="0.2">
      <c r="C6" s="11" t="str">
        <f>IF(D6&gt;0,G6/D6,"-")</f>
        <v>-</v>
      </c>
      <c r="D6" s="4">
        <v>0</v>
      </c>
      <c r="E6" s="22">
        <v>0</v>
      </c>
      <c r="F6" s="2">
        <v>0</v>
      </c>
      <c r="G6" s="23">
        <f>E6+F6</f>
        <v>0</v>
      </c>
      <c r="H6" s="11" t="str">
        <f>IF(I6&gt;0,L6/I6,"-")</f>
        <v>-</v>
      </c>
      <c r="I6" s="4">
        <f>ROUND(D6*(1+$C$59),0)</f>
        <v>0</v>
      </c>
      <c r="J6" s="22">
        <v>0</v>
      </c>
      <c r="K6" s="2">
        <v>0</v>
      </c>
      <c r="L6" s="23">
        <f t="shared" ref="L6:L12" si="0">J6+K6</f>
        <v>0</v>
      </c>
      <c r="M6" s="11" t="str">
        <f>IF(N6&gt;0,Q6/N6,"-")</f>
        <v>-</v>
      </c>
      <c r="N6" s="4">
        <f>ROUND(I6*(1+$C$59),0)</f>
        <v>0</v>
      </c>
      <c r="O6" s="22">
        <v>0</v>
      </c>
      <c r="P6" s="2">
        <v>0</v>
      </c>
      <c r="Q6" s="23">
        <f t="shared" ref="Q6:Q12" si="1">O6+P6</f>
        <v>0</v>
      </c>
      <c r="R6" s="11" t="str">
        <f>IF(S6&gt;0,V6/S6,"-")</f>
        <v>-</v>
      </c>
      <c r="S6" s="4">
        <f>ROUND(N6*(1+$C$59),0)</f>
        <v>0</v>
      </c>
      <c r="T6" s="22">
        <v>0</v>
      </c>
      <c r="U6" s="2">
        <v>0</v>
      </c>
      <c r="V6" s="23">
        <f t="shared" ref="V6:V12" si="2">T6+U6</f>
        <v>0</v>
      </c>
      <c r="W6" s="11" t="str">
        <f>IF(X6&gt;0,AA6/X6,"-")</f>
        <v>-</v>
      </c>
      <c r="X6" s="4">
        <f>ROUND(S6*(1+$C$59),0)</f>
        <v>0</v>
      </c>
      <c r="Y6" s="22">
        <v>0</v>
      </c>
      <c r="Z6" s="2">
        <v>0</v>
      </c>
      <c r="AA6" s="23">
        <f t="shared" ref="AA6:AA12" si="3">Y6+Z6</f>
        <v>0</v>
      </c>
      <c r="AC6" s="22">
        <f>J6+E6+O6+T6+Y6</f>
        <v>0</v>
      </c>
      <c r="AD6" s="2">
        <f>K6+F6+P6+U6+Z6</f>
        <v>0</v>
      </c>
      <c r="AE6" s="23">
        <f t="shared" ref="AE6:AE12" si="4">AC6+AD6</f>
        <v>0</v>
      </c>
    </row>
    <row r="7" spans="1:31" x14ac:dyDescent="0.2">
      <c r="C7" s="11" t="str">
        <f t="shared" ref="C7:C14" si="5">IF(D7&gt;0,G7/D7,"-")</f>
        <v>-</v>
      </c>
      <c r="D7" s="4">
        <v>0</v>
      </c>
      <c r="E7" s="22">
        <v>0</v>
      </c>
      <c r="F7" s="2">
        <v>0</v>
      </c>
      <c r="G7" s="23">
        <f t="shared" ref="G7:G14" si="6">E7+F7</f>
        <v>0</v>
      </c>
      <c r="H7" s="11" t="str">
        <f t="shared" ref="H7:H12" si="7">IF(I7&gt;0,L7/I7,"-")</f>
        <v>-</v>
      </c>
      <c r="I7" s="4">
        <f>ROUND(D7*(1+$C$59),0)</f>
        <v>0</v>
      </c>
      <c r="J7" s="22">
        <v>0</v>
      </c>
      <c r="K7" s="2">
        <v>0</v>
      </c>
      <c r="L7" s="23">
        <f t="shared" si="0"/>
        <v>0</v>
      </c>
      <c r="M7" s="11" t="str">
        <f t="shared" ref="M7:M12" si="8">IF(N7&gt;0,Q7/N7,"-")</f>
        <v>-</v>
      </c>
      <c r="N7" s="4">
        <f>ROUND(I7*(1+$C$59),0)</f>
        <v>0</v>
      </c>
      <c r="O7" s="22">
        <v>0</v>
      </c>
      <c r="P7" s="2">
        <v>0</v>
      </c>
      <c r="Q7" s="23">
        <f t="shared" si="1"/>
        <v>0</v>
      </c>
      <c r="R7" s="11" t="str">
        <f t="shared" ref="R7:R12" si="9">IF(S7&gt;0,V7/S7,"-")</f>
        <v>-</v>
      </c>
      <c r="S7" s="4">
        <f>ROUND(N7*(1+$C$59),0)</f>
        <v>0</v>
      </c>
      <c r="T7" s="22">
        <v>0</v>
      </c>
      <c r="U7" s="2">
        <v>0</v>
      </c>
      <c r="V7" s="23">
        <f t="shared" si="2"/>
        <v>0</v>
      </c>
      <c r="W7" s="11" t="str">
        <f t="shared" ref="W7:W12" si="10">IF(X7&gt;0,AA7/X7,"-")</f>
        <v>-</v>
      </c>
      <c r="X7" s="4">
        <f>ROUND(S7*(1+$C$59),0)</f>
        <v>0</v>
      </c>
      <c r="Y7" s="22">
        <v>0</v>
      </c>
      <c r="Z7" s="2">
        <v>0</v>
      </c>
      <c r="AA7" s="23">
        <f t="shared" si="3"/>
        <v>0</v>
      </c>
      <c r="AC7" s="22">
        <f t="shared" ref="AC7:AC12" si="11">J7+E7+O7+T7+Y7</f>
        <v>0</v>
      </c>
      <c r="AD7" s="2">
        <f t="shared" ref="AD7:AD12" si="12">K7+F7+P7+U7+Z7</f>
        <v>0</v>
      </c>
      <c r="AE7" s="23">
        <f t="shared" si="4"/>
        <v>0</v>
      </c>
    </row>
    <row r="8" spans="1:31" x14ac:dyDescent="0.2">
      <c r="C8" s="11" t="str">
        <f t="shared" si="5"/>
        <v>-</v>
      </c>
      <c r="D8" s="4">
        <v>0</v>
      </c>
      <c r="E8" s="22">
        <v>0</v>
      </c>
      <c r="F8" s="2">
        <v>0</v>
      </c>
      <c r="G8" s="23">
        <f t="shared" si="6"/>
        <v>0</v>
      </c>
      <c r="H8" s="11" t="str">
        <f t="shared" si="7"/>
        <v>-</v>
      </c>
      <c r="I8" s="4">
        <f>ROUND(D8*(1+$C$59),0)</f>
        <v>0</v>
      </c>
      <c r="J8" s="22">
        <v>0</v>
      </c>
      <c r="K8" s="2">
        <v>0</v>
      </c>
      <c r="L8" s="23">
        <f t="shared" si="0"/>
        <v>0</v>
      </c>
      <c r="M8" s="11" t="str">
        <f t="shared" si="8"/>
        <v>-</v>
      </c>
      <c r="N8" s="4">
        <f>ROUND(I8*(1+$C$59),0)</f>
        <v>0</v>
      </c>
      <c r="O8" s="22">
        <v>0</v>
      </c>
      <c r="P8" s="2">
        <v>0</v>
      </c>
      <c r="Q8" s="23">
        <f t="shared" si="1"/>
        <v>0</v>
      </c>
      <c r="R8" s="11" t="str">
        <f t="shared" si="9"/>
        <v>-</v>
      </c>
      <c r="S8" s="4">
        <f>ROUND(N8*(1+$C$59),0)</f>
        <v>0</v>
      </c>
      <c r="T8" s="22">
        <v>0</v>
      </c>
      <c r="U8" s="2">
        <v>0</v>
      </c>
      <c r="V8" s="23">
        <f t="shared" si="2"/>
        <v>0</v>
      </c>
      <c r="W8" s="11" t="str">
        <f t="shared" si="10"/>
        <v>-</v>
      </c>
      <c r="X8" s="4">
        <f>ROUND(S8*(1+$C$59),0)</f>
        <v>0</v>
      </c>
      <c r="Y8" s="22">
        <v>0</v>
      </c>
      <c r="Z8" s="2">
        <v>0</v>
      </c>
      <c r="AA8" s="23">
        <f t="shared" si="3"/>
        <v>0</v>
      </c>
      <c r="AC8" s="22">
        <f t="shared" si="11"/>
        <v>0</v>
      </c>
      <c r="AD8" s="2">
        <f t="shared" si="12"/>
        <v>0</v>
      </c>
      <c r="AE8" s="23">
        <f t="shared" si="4"/>
        <v>0</v>
      </c>
    </row>
    <row r="9" spans="1:31" x14ac:dyDescent="0.2">
      <c r="C9" s="11" t="str">
        <f t="shared" si="5"/>
        <v>-</v>
      </c>
      <c r="D9" s="4">
        <v>0</v>
      </c>
      <c r="E9" s="22">
        <v>0</v>
      </c>
      <c r="F9" s="2">
        <v>0</v>
      </c>
      <c r="G9" s="23">
        <f t="shared" si="6"/>
        <v>0</v>
      </c>
      <c r="H9" s="11" t="str">
        <f t="shared" si="7"/>
        <v>-</v>
      </c>
      <c r="I9" s="4">
        <f>ROUND(D9*(1+$C$59),0)</f>
        <v>0</v>
      </c>
      <c r="J9" s="22">
        <v>0</v>
      </c>
      <c r="K9" s="2">
        <v>0</v>
      </c>
      <c r="L9" s="23">
        <f t="shared" si="0"/>
        <v>0</v>
      </c>
      <c r="M9" s="11" t="str">
        <f t="shared" si="8"/>
        <v>-</v>
      </c>
      <c r="N9" s="4">
        <f>ROUND(I9*(1+$C$59),0)</f>
        <v>0</v>
      </c>
      <c r="O9" s="22">
        <v>0</v>
      </c>
      <c r="P9" s="2">
        <v>0</v>
      </c>
      <c r="Q9" s="23">
        <f t="shared" si="1"/>
        <v>0</v>
      </c>
      <c r="R9" s="11" t="str">
        <f t="shared" si="9"/>
        <v>-</v>
      </c>
      <c r="S9" s="4">
        <f>ROUND(N9*(1+$C$59),0)</f>
        <v>0</v>
      </c>
      <c r="T9" s="22">
        <v>0</v>
      </c>
      <c r="U9" s="2">
        <v>0</v>
      </c>
      <c r="V9" s="23">
        <f t="shared" si="2"/>
        <v>0</v>
      </c>
      <c r="W9" s="11" t="str">
        <f t="shared" si="10"/>
        <v>-</v>
      </c>
      <c r="X9" s="4">
        <f>ROUND(S9*(1+$C$59),0)</f>
        <v>0</v>
      </c>
      <c r="Y9" s="22">
        <v>0</v>
      </c>
      <c r="Z9" s="2">
        <v>0</v>
      </c>
      <c r="AA9" s="23">
        <f t="shared" si="3"/>
        <v>0</v>
      </c>
      <c r="AC9" s="22">
        <f t="shared" si="11"/>
        <v>0</v>
      </c>
      <c r="AD9" s="2">
        <f t="shared" si="12"/>
        <v>0</v>
      </c>
      <c r="AE9" s="23">
        <f t="shared" si="4"/>
        <v>0</v>
      </c>
    </row>
    <row r="10" spans="1:31" x14ac:dyDescent="0.2">
      <c r="C10" s="11" t="str">
        <f t="shared" si="5"/>
        <v>-</v>
      </c>
      <c r="D10" s="4">
        <v>0</v>
      </c>
      <c r="E10" s="22">
        <v>0</v>
      </c>
      <c r="F10" s="2">
        <v>0</v>
      </c>
      <c r="G10" s="23">
        <f t="shared" si="6"/>
        <v>0</v>
      </c>
      <c r="H10" s="11" t="str">
        <f t="shared" si="7"/>
        <v>-</v>
      </c>
      <c r="I10" s="4">
        <f>ROUND(D10*(1+$C$59),0)</f>
        <v>0</v>
      </c>
      <c r="J10" s="22">
        <v>0</v>
      </c>
      <c r="K10" s="2">
        <v>0</v>
      </c>
      <c r="L10" s="23">
        <f t="shared" si="0"/>
        <v>0</v>
      </c>
      <c r="M10" s="11" t="str">
        <f t="shared" si="8"/>
        <v>-</v>
      </c>
      <c r="N10" s="4">
        <f>ROUND(I10*(1+$C$59),0)</f>
        <v>0</v>
      </c>
      <c r="O10" s="22">
        <v>0</v>
      </c>
      <c r="P10" s="2">
        <v>0</v>
      </c>
      <c r="Q10" s="23">
        <f t="shared" si="1"/>
        <v>0</v>
      </c>
      <c r="R10" s="11" t="str">
        <f t="shared" si="9"/>
        <v>-</v>
      </c>
      <c r="S10" s="4">
        <f>ROUND(N10*(1+$C$59),0)</f>
        <v>0</v>
      </c>
      <c r="T10" s="22">
        <v>0</v>
      </c>
      <c r="U10" s="2">
        <v>0</v>
      </c>
      <c r="V10" s="23">
        <f t="shared" si="2"/>
        <v>0</v>
      </c>
      <c r="W10" s="11" t="str">
        <f t="shared" si="10"/>
        <v>-</v>
      </c>
      <c r="X10" s="4">
        <f>ROUND(S10*(1+$C$59),0)</f>
        <v>0</v>
      </c>
      <c r="Y10" s="22">
        <v>0</v>
      </c>
      <c r="Z10" s="2">
        <v>0</v>
      </c>
      <c r="AA10" s="23">
        <f t="shared" si="3"/>
        <v>0</v>
      </c>
      <c r="AC10" s="22">
        <f t="shared" si="11"/>
        <v>0</v>
      </c>
      <c r="AD10" s="2">
        <f t="shared" si="12"/>
        <v>0</v>
      </c>
      <c r="AE10" s="23">
        <f t="shared" si="4"/>
        <v>0</v>
      </c>
    </row>
    <row r="11" spans="1:31" x14ac:dyDescent="0.2">
      <c r="C11" s="11" t="str">
        <f t="shared" si="5"/>
        <v>-</v>
      </c>
      <c r="D11" s="4">
        <v>0</v>
      </c>
      <c r="E11" s="22">
        <v>0</v>
      </c>
      <c r="F11" s="2">
        <v>0</v>
      </c>
      <c r="G11" s="23">
        <f>E11+F11</f>
        <v>0</v>
      </c>
      <c r="H11" s="11" t="str">
        <f t="shared" si="7"/>
        <v>-</v>
      </c>
      <c r="I11" s="4">
        <f>ROUND(D11*(1+$C$59),0)</f>
        <v>0</v>
      </c>
      <c r="J11" s="22">
        <v>0</v>
      </c>
      <c r="K11" s="2">
        <v>0</v>
      </c>
      <c r="L11" s="23">
        <f t="shared" si="0"/>
        <v>0</v>
      </c>
      <c r="M11" s="11" t="str">
        <f t="shared" si="8"/>
        <v>-</v>
      </c>
      <c r="N11" s="4">
        <f>ROUND(I11*(1+$C$59),0)</f>
        <v>0</v>
      </c>
      <c r="O11" s="22">
        <v>0</v>
      </c>
      <c r="P11" s="2">
        <v>0</v>
      </c>
      <c r="Q11" s="23">
        <f t="shared" si="1"/>
        <v>0</v>
      </c>
      <c r="R11" s="11" t="str">
        <f t="shared" si="9"/>
        <v>-</v>
      </c>
      <c r="S11" s="4">
        <f>ROUND(N11*(1+$C$59),0)</f>
        <v>0</v>
      </c>
      <c r="T11" s="22">
        <v>0</v>
      </c>
      <c r="U11" s="2">
        <v>0</v>
      </c>
      <c r="V11" s="23">
        <f t="shared" si="2"/>
        <v>0</v>
      </c>
      <c r="W11" s="11" t="str">
        <f t="shared" si="10"/>
        <v>-</v>
      </c>
      <c r="X11" s="4">
        <f>ROUND(S11*(1+$C$59),0)</f>
        <v>0</v>
      </c>
      <c r="Y11" s="22">
        <v>0</v>
      </c>
      <c r="Z11" s="2">
        <v>0</v>
      </c>
      <c r="AA11" s="23">
        <f t="shared" si="3"/>
        <v>0</v>
      </c>
      <c r="AC11" s="22">
        <f t="shared" si="11"/>
        <v>0</v>
      </c>
      <c r="AD11" s="2">
        <f t="shared" si="12"/>
        <v>0</v>
      </c>
      <c r="AE11" s="23">
        <f t="shared" si="4"/>
        <v>0</v>
      </c>
    </row>
    <row r="12" spans="1:31" x14ac:dyDescent="0.2">
      <c r="C12" s="11" t="str">
        <f t="shared" si="5"/>
        <v>-</v>
      </c>
      <c r="D12" s="4">
        <v>0</v>
      </c>
      <c r="E12" s="22">
        <v>0</v>
      </c>
      <c r="F12" s="2">
        <v>0</v>
      </c>
      <c r="G12" s="23">
        <f>E12+F12</f>
        <v>0</v>
      </c>
      <c r="H12" s="11" t="str">
        <f t="shared" si="7"/>
        <v>-</v>
      </c>
      <c r="I12" s="4">
        <f>ROUND(D12*(1+$C$59),0)</f>
        <v>0</v>
      </c>
      <c r="J12" s="22">
        <v>0</v>
      </c>
      <c r="K12" s="2">
        <v>0</v>
      </c>
      <c r="L12" s="23">
        <f t="shared" si="0"/>
        <v>0</v>
      </c>
      <c r="M12" s="11" t="str">
        <f t="shared" si="8"/>
        <v>-</v>
      </c>
      <c r="N12" s="4">
        <f>ROUND(I12*(1+$C$59),0)</f>
        <v>0</v>
      </c>
      <c r="O12" s="22">
        <v>0</v>
      </c>
      <c r="P12" s="2">
        <v>0</v>
      </c>
      <c r="Q12" s="23">
        <f t="shared" si="1"/>
        <v>0</v>
      </c>
      <c r="R12" s="11" t="str">
        <f t="shared" si="9"/>
        <v>-</v>
      </c>
      <c r="S12" s="4">
        <f>ROUND(N12*(1+$C$59),0)</f>
        <v>0</v>
      </c>
      <c r="T12" s="22">
        <v>0</v>
      </c>
      <c r="U12" s="2">
        <v>0</v>
      </c>
      <c r="V12" s="23">
        <f t="shared" si="2"/>
        <v>0</v>
      </c>
      <c r="W12" s="11" t="str">
        <f t="shared" si="10"/>
        <v>-</v>
      </c>
      <c r="X12" s="4">
        <f>ROUND(S12*(1+$C$59),0)</f>
        <v>0</v>
      </c>
      <c r="Y12" s="22">
        <v>0</v>
      </c>
      <c r="Z12" s="2">
        <v>0</v>
      </c>
      <c r="AA12" s="23">
        <f t="shared" si="3"/>
        <v>0</v>
      </c>
      <c r="AC12" s="22">
        <f t="shared" si="11"/>
        <v>0</v>
      </c>
      <c r="AD12" s="2">
        <f t="shared" si="12"/>
        <v>0</v>
      </c>
      <c r="AE12" s="23">
        <f t="shared" si="4"/>
        <v>0</v>
      </c>
    </row>
    <row r="13" spans="1:31" x14ac:dyDescent="0.2">
      <c r="B13" s="12" t="s">
        <v>29</v>
      </c>
      <c r="C13" s="11"/>
      <c r="D13" s="4"/>
      <c r="E13" s="22"/>
      <c r="G13" s="23"/>
      <c r="H13" s="11"/>
      <c r="I13" s="4"/>
      <c r="J13" s="22"/>
      <c r="L13" s="23"/>
      <c r="M13" s="11"/>
      <c r="N13" s="4"/>
      <c r="O13" s="22"/>
      <c r="Q13" s="23"/>
      <c r="R13" s="11"/>
      <c r="S13" s="4"/>
      <c r="T13" s="22"/>
      <c r="V13" s="23"/>
      <c r="W13" s="11"/>
      <c r="X13" s="4"/>
      <c r="Y13" s="22"/>
      <c r="AA13" s="23"/>
      <c r="AC13" s="22"/>
      <c r="AE13" s="23"/>
    </row>
    <row r="14" spans="1:31" x14ac:dyDescent="0.2">
      <c r="C14" s="11" t="str">
        <f t="shared" si="5"/>
        <v>-</v>
      </c>
      <c r="D14" s="4">
        <v>0</v>
      </c>
      <c r="E14" s="22">
        <v>0</v>
      </c>
      <c r="F14" s="2">
        <v>0</v>
      </c>
      <c r="G14" s="23">
        <f t="shared" si="6"/>
        <v>0</v>
      </c>
      <c r="H14" s="11" t="str">
        <f>IF(I14&gt;0,L14/I14,"-")</f>
        <v>-</v>
      </c>
      <c r="I14" s="4">
        <f>ROUND(D14*(1+$C$59),0)</f>
        <v>0</v>
      </c>
      <c r="J14" s="22">
        <v>0</v>
      </c>
      <c r="K14" s="2">
        <v>0</v>
      </c>
      <c r="L14" s="23">
        <f>J14+K14</f>
        <v>0</v>
      </c>
      <c r="M14" s="11" t="str">
        <f>IF(N14&gt;0,Q14/N14,"-")</f>
        <v>-</v>
      </c>
      <c r="N14" s="4">
        <f>ROUND(I14*(1+$C$59),0)</f>
        <v>0</v>
      </c>
      <c r="O14" s="22">
        <v>0</v>
      </c>
      <c r="P14" s="2">
        <v>0</v>
      </c>
      <c r="Q14" s="23">
        <f>O14+P14</f>
        <v>0</v>
      </c>
      <c r="R14" s="11" t="str">
        <f>IF(S14&gt;0,V14/S14,"-")</f>
        <v>-</v>
      </c>
      <c r="S14" s="4">
        <f>ROUND(N14*(1+$C$59),0)</f>
        <v>0</v>
      </c>
      <c r="T14" s="22">
        <v>0</v>
      </c>
      <c r="U14" s="2">
        <v>0</v>
      </c>
      <c r="V14" s="23">
        <f>T14+U14</f>
        <v>0</v>
      </c>
      <c r="W14" s="11" t="str">
        <f>IF(X14&gt;0,AA14/X14,"-")</f>
        <v>-</v>
      </c>
      <c r="X14" s="4">
        <f>ROUND(S14*(1+$C$59),0)</f>
        <v>0</v>
      </c>
      <c r="Y14" s="22">
        <v>0</v>
      </c>
      <c r="Z14" s="2">
        <v>0</v>
      </c>
      <c r="AA14" s="23">
        <f>Y14+Z14</f>
        <v>0</v>
      </c>
      <c r="AC14" s="22">
        <f>J14+E14+O14+T14+Y14</f>
        <v>0</v>
      </c>
      <c r="AD14" s="2">
        <f>K14+F14+P14+U14+Z14</f>
        <v>0</v>
      </c>
      <c r="AE14" s="23">
        <f>AC14+AD14</f>
        <v>0</v>
      </c>
    </row>
    <row r="15" spans="1:31" x14ac:dyDescent="0.2">
      <c r="C15" s="11" t="str">
        <f>IF(D15&gt;0,G15/D15,"-")</f>
        <v>-</v>
      </c>
      <c r="D15" s="4">
        <v>0</v>
      </c>
      <c r="E15" s="22">
        <v>0</v>
      </c>
      <c r="F15" s="2">
        <v>0</v>
      </c>
      <c r="G15" s="23">
        <f>E15+F15</f>
        <v>0</v>
      </c>
      <c r="H15" s="11" t="str">
        <f>IF(I15&gt;0,L15/I15,"-")</f>
        <v>-</v>
      </c>
      <c r="I15" s="4">
        <f>ROUND(D15*(1+$C$59),0)</f>
        <v>0</v>
      </c>
      <c r="J15" s="22">
        <v>0</v>
      </c>
      <c r="K15" s="2">
        <v>0</v>
      </c>
      <c r="L15" s="23">
        <f>J15+K15</f>
        <v>0</v>
      </c>
      <c r="M15" s="11" t="str">
        <f>IF(N15&gt;0,Q15/N15,"-")</f>
        <v>-</v>
      </c>
      <c r="N15" s="4">
        <f>ROUND(I15*(1+$C$59),0)</f>
        <v>0</v>
      </c>
      <c r="O15" s="22">
        <v>0</v>
      </c>
      <c r="P15" s="2">
        <v>0</v>
      </c>
      <c r="Q15" s="23">
        <f>O15+P15</f>
        <v>0</v>
      </c>
      <c r="R15" s="11" t="str">
        <f>IF(S15&gt;0,V15/S15,"-")</f>
        <v>-</v>
      </c>
      <c r="S15" s="4">
        <f>ROUND(N15*(1+$C$59),0)</f>
        <v>0</v>
      </c>
      <c r="T15" s="22">
        <v>0</v>
      </c>
      <c r="U15" s="2">
        <v>0</v>
      </c>
      <c r="V15" s="23">
        <f>T15+U15</f>
        <v>0</v>
      </c>
      <c r="W15" s="11" t="str">
        <f>IF(X15&gt;0,AA15/X15,"-")</f>
        <v>-</v>
      </c>
      <c r="X15" s="4">
        <f>ROUND(S15*(1+$C$59),0)</f>
        <v>0</v>
      </c>
      <c r="Y15" s="22">
        <v>0</v>
      </c>
      <c r="Z15" s="2">
        <v>0</v>
      </c>
      <c r="AA15" s="23">
        <f>Y15+Z15</f>
        <v>0</v>
      </c>
      <c r="AC15" s="22">
        <f>J15+E15+O15+T15+Y15</f>
        <v>0</v>
      </c>
      <c r="AD15" s="2">
        <f>K15+F15+P15+U15+Z15</f>
        <v>0</v>
      </c>
      <c r="AE15" s="23">
        <f>AC15+AD15</f>
        <v>0</v>
      </c>
    </row>
    <row r="16" spans="1:31" x14ac:dyDescent="0.2">
      <c r="C16" s="11"/>
      <c r="D16" s="4"/>
      <c r="E16" s="22"/>
      <c r="G16" s="23"/>
      <c r="H16" s="11"/>
      <c r="I16" s="4"/>
      <c r="J16" s="22"/>
      <c r="L16" s="23"/>
      <c r="M16" s="11"/>
      <c r="N16" s="4"/>
      <c r="O16" s="22"/>
      <c r="Q16" s="23"/>
      <c r="R16" s="11"/>
      <c r="S16" s="4"/>
      <c r="T16" s="22"/>
      <c r="V16" s="23"/>
      <c r="W16" s="11"/>
      <c r="X16" s="4"/>
      <c r="Y16" s="22"/>
      <c r="AA16" s="23"/>
      <c r="AC16" s="22"/>
      <c r="AE16" s="23"/>
    </row>
    <row r="17" spans="1:31" x14ac:dyDescent="0.2">
      <c r="B17" s="12" t="s">
        <v>38</v>
      </c>
      <c r="C17" s="11"/>
      <c r="D17" s="4"/>
      <c r="E17" s="22"/>
      <c r="G17" s="23"/>
      <c r="H17" s="11"/>
      <c r="I17" s="4"/>
      <c r="J17" s="22"/>
      <c r="L17" s="23"/>
      <c r="M17" s="11"/>
      <c r="N17" s="4"/>
      <c r="O17" s="22"/>
      <c r="Q17" s="23"/>
      <c r="R17" s="11"/>
      <c r="S17" s="4"/>
      <c r="T17" s="22"/>
      <c r="V17" s="23"/>
      <c r="W17" s="11"/>
      <c r="X17" s="4"/>
      <c r="Y17" s="22"/>
      <c r="AA17" s="23"/>
      <c r="AC17" s="22"/>
      <c r="AE17" s="23"/>
    </row>
    <row r="18" spans="1:31" x14ac:dyDescent="0.2">
      <c r="C18" s="11" t="str">
        <f>IF(D18&gt;0,G18/D18,"-")</f>
        <v>-</v>
      </c>
      <c r="D18" s="4">
        <v>0</v>
      </c>
      <c r="E18" s="22">
        <v>0</v>
      </c>
      <c r="F18" s="2">
        <v>0</v>
      </c>
      <c r="G18" s="23">
        <f>E18+F18</f>
        <v>0</v>
      </c>
      <c r="H18" s="11" t="str">
        <f>IF(I18&gt;0,L18/I18,"-")</f>
        <v>-</v>
      </c>
      <c r="I18" s="4">
        <f>ROUND(D18*(1+$C$59),0)</f>
        <v>0</v>
      </c>
      <c r="J18" s="22">
        <v>0</v>
      </c>
      <c r="K18" s="2">
        <v>0</v>
      </c>
      <c r="L18" s="23">
        <f>J18+K18</f>
        <v>0</v>
      </c>
      <c r="M18" s="11" t="str">
        <f>IF(N18&gt;0,Q18/N18,"-")</f>
        <v>-</v>
      </c>
      <c r="N18" s="4">
        <f>ROUND(I18*(1+$C$59),0)</f>
        <v>0</v>
      </c>
      <c r="O18" s="22">
        <v>0</v>
      </c>
      <c r="P18" s="2">
        <v>0</v>
      </c>
      <c r="Q18" s="23">
        <f>O18+P18</f>
        <v>0</v>
      </c>
      <c r="R18" s="11" t="str">
        <f>IF(S18&gt;0,V18/S18,"-")</f>
        <v>-</v>
      </c>
      <c r="S18" s="4">
        <f>ROUND(N18*(1+$C$59),0)</f>
        <v>0</v>
      </c>
      <c r="T18" s="22">
        <v>0</v>
      </c>
      <c r="U18" s="2">
        <v>0</v>
      </c>
      <c r="V18" s="23">
        <f>T18+U18</f>
        <v>0</v>
      </c>
      <c r="W18" s="11" t="str">
        <f>IF(X18&gt;0,AA18/X18,"-")</f>
        <v>-</v>
      </c>
      <c r="X18" s="4">
        <f>ROUND(S18*(1+$C$59),0)</f>
        <v>0</v>
      </c>
      <c r="Y18" s="22">
        <v>0</v>
      </c>
      <c r="Z18" s="2">
        <v>0</v>
      </c>
      <c r="AA18" s="23">
        <f>Y18+Z18</f>
        <v>0</v>
      </c>
      <c r="AC18" s="22">
        <f>J18+E18+O18+T18+Y18</f>
        <v>0</v>
      </c>
      <c r="AD18" s="2">
        <f>K18+F18+P18+U18+Z18</f>
        <v>0</v>
      </c>
      <c r="AE18" s="23">
        <f>AC18+AD18</f>
        <v>0</v>
      </c>
    </row>
    <row r="19" spans="1:31" x14ac:dyDescent="0.2">
      <c r="C19" s="11" t="str">
        <f>IF(D19&gt;0,G19/D19,"-")</f>
        <v>-</v>
      </c>
      <c r="D19" s="4">
        <v>0</v>
      </c>
      <c r="E19" s="22">
        <v>0</v>
      </c>
      <c r="F19" s="2">
        <v>0</v>
      </c>
      <c r="G19" s="23">
        <f>E19+F19</f>
        <v>0</v>
      </c>
      <c r="H19" s="11" t="str">
        <f>IF(I19&gt;0,L19/I19,"-")</f>
        <v>-</v>
      </c>
      <c r="I19" s="4">
        <f>ROUND(D19*(1+$C$59),0)</f>
        <v>0</v>
      </c>
      <c r="J19" s="22">
        <v>0</v>
      </c>
      <c r="K19" s="2">
        <v>0</v>
      </c>
      <c r="L19" s="23">
        <f>J19+K19</f>
        <v>0</v>
      </c>
      <c r="M19" s="11" t="str">
        <f>IF(N19&gt;0,Q19/N19,"-")</f>
        <v>-</v>
      </c>
      <c r="N19" s="4">
        <f>ROUND(I19*(1+$C$59),0)</f>
        <v>0</v>
      </c>
      <c r="O19" s="22">
        <v>0</v>
      </c>
      <c r="P19" s="2">
        <v>0</v>
      </c>
      <c r="Q19" s="23">
        <f>O19+P19</f>
        <v>0</v>
      </c>
      <c r="R19" s="11" t="str">
        <f>IF(S19&gt;0,V19/S19,"-")</f>
        <v>-</v>
      </c>
      <c r="S19" s="4">
        <f>ROUND(N19*(1+$C$59),0)</f>
        <v>0</v>
      </c>
      <c r="T19" s="22">
        <v>0</v>
      </c>
      <c r="U19" s="2">
        <v>0</v>
      </c>
      <c r="V19" s="23">
        <f>T19+U19</f>
        <v>0</v>
      </c>
      <c r="W19" s="11" t="str">
        <f>IF(X19&gt;0,AA19/X19,"-")</f>
        <v>-</v>
      </c>
      <c r="X19" s="4">
        <f>ROUND(S19*(1+$C$59),0)</f>
        <v>0</v>
      </c>
      <c r="Y19" s="22">
        <v>0</v>
      </c>
      <c r="Z19" s="2">
        <v>0</v>
      </c>
      <c r="AA19" s="23">
        <f>Y19+Z19</f>
        <v>0</v>
      </c>
      <c r="AC19" s="22">
        <f>J19+E19+O19+T19+Y19</f>
        <v>0</v>
      </c>
      <c r="AD19" s="2">
        <f>K19+F19+P19+U19+Z19</f>
        <v>0</v>
      </c>
      <c r="AE19" s="23">
        <f>AC19+AD19</f>
        <v>0</v>
      </c>
    </row>
    <row r="20" spans="1:31" x14ac:dyDescent="0.2">
      <c r="C20" s="11"/>
      <c r="D20" s="4"/>
      <c r="E20" s="22"/>
      <c r="G20" s="23"/>
      <c r="H20" s="11"/>
      <c r="I20" s="4"/>
      <c r="J20" s="22"/>
      <c r="L20" s="23"/>
      <c r="M20" s="11"/>
      <c r="N20" s="4"/>
      <c r="O20" s="22"/>
      <c r="Q20" s="23"/>
      <c r="R20" s="11"/>
      <c r="S20" s="4"/>
      <c r="T20" s="22"/>
      <c r="V20" s="23"/>
      <c r="W20" s="11"/>
      <c r="X20" s="4"/>
      <c r="Y20" s="22"/>
      <c r="AA20" s="23"/>
      <c r="AC20" s="22"/>
      <c r="AE20" s="23"/>
    </row>
    <row r="21" spans="1:31" x14ac:dyDescent="0.2">
      <c r="B21" s="13" t="s">
        <v>9</v>
      </c>
      <c r="E21" s="22">
        <f>ROUND(SUM(E6:E12),0)</f>
        <v>0</v>
      </c>
      <c r="F21" s="2">
        <f>ROUND(SUM(F6:F12),0)</f>
        <v>0</v>
      </c>
      <c r="G21" s="23">
        <f>E21+F21</f>
        <v>0</v>
      </c>
      <c r="J21" s="22">
        <f>ROUND(SUM(J6:J12),0)</f>
        <v>0</v>
      </c>
      <c r="K21" s="2">
        <f>ROUND(SUM(K6:K12),0)</f>
        <v>0</v>
      </c>
      <c r="L21" s="23">
        <f>J21+K21</f>
        <v>0</v>
      </c>
      <c r="O21" s="22">
        <f>ROUND(SUM(O6:O12),0)</f>
        <v>0</v>
      </c>
      <c r="P21" s="2">
        <f>ROUND(SUM(P6:P12),0)</f>
        <v>0</v>
      </c>
      <c r="Q21" s="23">
        <f>O21+P21</f>
        <v>0</v>
      </c>
      <c r="T21" s="22">
        <f>ROUND(SUM(T6:T12),0)</f>
        <v>0</v>
      </c>
      <c r="U21" s="2">
        <f>ROUND(SUM(U6:U12),0)</f>
        <v>0</v>
      </c>
      <c r="V21" s="23">
        <f>T21+U21</f>
        <v>0</v>
      </c>
      <c r="Y21" s="22">
        <f>ROUND(SUM(Y6:Y12),0)</f>
        <v>0</v>
      </c>
      <c r="Z21" s="2">
        <f>ROUND(SUM(Z6:Z12),0)</f>
        <v>0</v>
      </c>
      <c r="AA21" s="23">
        <f>Y21+Z21</f>
        <v>0</v>
      </c>
      <c r="AC21" s="22">
        <f>ROUND(SUM(AC6:AC12),0)</f>
        <v>0</v>
      </c>
      <c r="AD21" s="2">
        <f>ROUND(SUM(AD6:AD12),0)</f>
        <v>0</v>
      </c>
      <c r="AE21" s="23">
        <f>AC21+AD21</f>
        <v>0</v>
      </c>
    </row>
    <row r="22" spans="1:31" x14ac:dyDescent="0.2">
      <c r="B22" s="13" t="s">
        <v>34</v>
      </c>
      <c r="E22" s="22">
        <f>ROUND(SUM(E14:E15),0)</f>
        <v>0</v>
      </c>
      <c r="F22" s="2">
        <f>ROUND(SUM(F14:F15),0)</f>
        <v>0</v>
      </c>
      <c r="G22" s="23">
        <f>E22+F22</f>
        <v>0</v>
      </c>
      <c r="J22" s="22">
        <f>ROUND(SUM(J14:J15),0)</f>
        <v>0</v>
      </c>
      <c r="K22" s="2">
        <f>ROUND(SUM(K14:K15),0)</f>
        <v>0</v>
      </c>
      <c r="L22" s="23">
        <f>J22+K22</f>
        <v>0</v>
      </c>
      <c r="O22" s="22">
        <f>ROUND(SUM(O14:O15),0)</f>
        <v>0</v>
      </c>
      <c r="P22" s="2">
        <f>ROUND(SUM(P14:P15),0)</f>
        <v>0</v>
      </c>
      <c r="Q22" s="23">
        <f>O22+P22</f>
        <v>0</v>
      </c>
      <c r="T22" s="22">
        <f>ROUND(SUM(T14:T15),0)</f>
        <v>0</v>
      </c>
      <c r="U22" s="2">
        <f>ROUND(SUM(U14:U15),0)</f>
        <v>0</v>
      </c>
      <c r="V22" s="23">
        <f>T22+U22</f>
        <v>0</v>
      </c>
      <c r="Y22" s="22">
        <f>ROUND(SUM(Y14:Y15),0)</f>
        <v>0</v>
      </c>
      <c r="Z22" s="2">
        <f>ROUND(SUM(Z14:Z15),0)</f>
        <v>0</v>
      </c>
      <c r="AA22" s="23">
        <f>Y22+Z22</f>
        <v>0</v>
      </c>
      <c r="AC22" s="22">
        <f>ROUND(SUM(AC14:AC15),0)</f>
        <v>0</v>
      </c>
      <c r="AD22" s="2">
        <f>ROUND(SUM(AD14:AD15),0)</f>
        <v>0</v>
      </c>
      <c r="AE22" s="23">
        <f>AC22+AD22</f>
        <v>0</v>
      </c>
    </row>
    <row r="23" spans="1:31" x14ac:dyDescent="0.2">
      <c r="B23" s="13" t="s">
        <v>39</v>
      </c>
      <c r="E23" s="22">
        <f>ROUND(SUM(E18:E19),0)</f>
        <v>0</v>
      </c>
      <c r="F23" s="2">
        <f>ROUND(SUM(F18:F19),0)</f>
        <v>0</v>
      </c>
      <c r="G23" s="23">
        <f>E23+F23</f>
        <v>0</v>
      </c>
      <c r="J23" s="22">
        <f>ROUND(SUM(J18:J19),0)</f>
        <v>0</v>
      </c>
      <c r="K23" s="2">
        <f>ROUND(SUM(K18:K19),0)</f>
        <v>0</v>
      </c>
      <c r="L23" s="23">
        <f>J23+K23</f>
        <v>0</v>
      </c>
      <c r="O23" s="22">
        <f>ROUND(SUM(O18:O19),0)</f>
        <v>0</v>
      </c>
      <c r="P23" s="2">
        <f>ROUND(SUM(P18:P19),0)</f>
        <v>0</v>
      </c>
      <c r="Q23" s="23">
        <f>O23+P23</f>
        <v>0</v>
      </c>
      <c r="T23" s="22">
        <f>ROUND(SUM(T18:T19),0)</f>
        <v>0</v>
      </c>
      <c r="U23" s="2">
        <f>ROUND(SUM(U18:U19),0)</f>
        <v>0</v>
      </c>
      <c r="V23" s="23">
        <f>T23+U23</f>
        <v>0</v>
      </c>
      <c r="Y23" s="22">
        <f>ROUND(SUM(Y18:Y19),0)</f>
        <v>0</v>
      </c>
      <c r="Z23" s="2">
        <f>ROUND(SUM(Z18:Z19),0)</f>
        <v>0</v>
      </c>
      <c r="AA23" s="23">
        <f>Y23+Z23</f>
        <v>0</v>
      </c>
      <c r="AC23" s="22">
        <f>ROUND(SUM(AC18:AC19),0)</f>
        <v>0</v>
      </c>
      <c r="AD23" s="2">
        <f>ROUND(SUM(AD18:AD19),0)</f>
        <v>0</v>
      </c>
      <c r="AE23" s="23">
        <f>AC23+AD23</f>
        <v>0</v>
      </c>
    </row>
    <row r="24" spans="1:31" x14ac:dyDescent="0.2">
      <c r="E24" s="22"/>
      <c r="G24" s="23"/>
      <c r="J24" s="22"/>
      <c r="L24" s="23"/>
      <c r="O24" s="22"/>
      <c r="Q24" s="23"/>
      <c r="T24" s="22"/>
      <c r="V24" s="23"/>
      <c r="Y24" s="22"/>
      <c r="AA24" s="23"/>
      <c r="AC24" s="22"/>
      <c r="AE24" s="23"/>
    </row>
    <row r="25" spans="1:31" x14ac:dyDescent="0.2">
      <c r="B25" s="17" t="str">
        <f>CONCATENATE("Fringe, ",D60*100,"% salaries;")</f>
        <v>Fringe, 40% salaries;</v>
      </c>
      <c r="E25" s="22">
        <f>ROUND(E21*$D$60,0)</f>
        <v>0</v>
      </c>
      <c r="F25" s="2">
        <f>ROUND(F21*$D$60,0)</f>
        <v>0</v>
      </c>
      <c r="G25" s="23">
        <f>E25+F25</f>
        <v>0</v>
      </c>
      <c r="J25" s="22">
        <f>ROUND(J21*$D$60,0)</f>
        <v>0</v>
      </c>
      <c r="K25" s="2">
        <f>ROUND(K21*$D$60,0)</f>
        <v>0</v>
      </c>
      <c r="L25" s="23">
        <f>J25+K25</f>
        <v>0</v>
      </c>
      <c r="O25" s="22">
        <f>ROUND(O21*$D$60,0)</f>
        <v>0</v>
      </c>
      <c r="P25" s="2">
        <f>ROUND(P21*$D$60,0)</f>
        <v>0</v>
      </c>
      <c r="Q25" s="23">
        <f>O25+P25</f>
        <v>0</v>
      </c>
      <c r="T25" s="22">
        <f>ROUND(T21*$D$60,0)</f>
        <v>0</v>
      </c>
      <c r="U25" s="2">
        <f>ROUND(U21*$D$60,0)</f>
        <v>0</v>
      </c>
      <c r="V25" s="23">
        <f>T25+U25</f>
        <v>0</v>
      </c>
      <c r="Y25" s="22">
        <f>ROUND(Y21*$D$60,0)</f>
        <v>0</v>
      </c>
      <c r="Z25" s="2">
        <f>ROUND(Z21*$D$60,0)</f>
        <v>0</v>
      </c>
      <c r="AA25" s="23">
        <f>Y25+Z25</f>
        <v>0</v>
      </c>
      <c r="AC25" s="22">
        <f>J25+E25+O25+T25+Y25</f>
        <v>0</v>
      </c>
      <c r="AD25" s="2">
        <f>K25+F25+P25+U25+Z25</f>
        <v>0</v>
      </c>
      <c r="AE25" s="23">
        <f>AC25+AD25</f>
        <v>0</v>
      </c>
    </row>
    <row r="26" spans="1:31" x14ac:dyDescent="0.2">
      <c r="B26" s="6" t="s">
        <v>35</v>
      </c>
      <c r="E26" s="22">
        <f>ROUND(E22*0.0765,0)</f>
        <v>0</v>
      </c>
      <c r="F26" s="2">
        <f>ROUND(F22*0.0765,0)</f>
        <v>0</v>
      </c>
      <c r="G26" s="23">
        <f>E26+F26</f>
        <v>0</v>
      </c>
      <c r="J26" s="22">
        <f>ROUND(J22*0.0765,0)</f>
        <v>0</v>
      </c>
      <c r="K26" s="2">
        <f>ROUND(K22*0.0765,0)</f>
        <v>0</v>
      </c>
      <c r="L26" s="23">
        <f>J26+K26</f>
        <v>0</v>
      </c>
      <c r="O26" s="22">
        <f>ROUND(O22*0.0765,0)</f>
        <v>0</v>
      </c>
      <c r="P26" s="2">
        <f>ROUND(P22*0.0765,0)</f>
        <v>0</v>
      </c>
      <c r="Q26" s="23">
        <f>O26+P26</f>
        <v>0</v>
      </c>
      <c r="T26" s="22">
        <f>ROUND(T22*0.0765,0)</f>
        <v>0</v>
      </c>
      <c r="U26" s="2">
        <f>ROUND(U22*0.0765,0)</f>
        <v>0</v>
      </c>
      <c r="V26" s="23">
        <f>T26+U26</f>
        <v>0</v>
      </c>
      <c r="Y26" s="22">
        <f>ROUND(Y22*0.0765,0)</f>
        <v>0</v>
      </c>
      <c r="Z26" s="2">
        <f>ROUND(Z22*0.0765,0)</f>
        <v>0</v>
      </c>
      <c r="AA26" s="23">
        <f>Y26+Z26</f>
        <v>0</v>
      </c>
      <c r="AC26" s="22">
        <f>J26+E26+O26+T26+Y26</f>
        <v>0</v>
      </c>
      <c r="AD26" s="2">
        <f>K26+F26+P26+U26+Z26</f>
        <v>0</v>
      </c>
      <c r="AE26" s="23">
        <f>AC26+AD26</f>
        <v>0</v>
      </c>
    </row>
    <row r="27" spans="1:31" x14ac:dyDescent="0.2">
      <c r="E27" s="22"/>
      <c r="G27" s="23"/>
      <c r="J27" s="22"/>
      <c r="L27" s="23"/>
      <c r="O27" s="22"/>
      <c r="Q27" s="23"/>
      <c r="T27" s="22"/>
      <c r="V27" s="23"/>
      <c r="Y27" s="22"/>
      <c r="AA27" s="23"/>
      <c r="AC27" s="22"/>
      <c r="AE27" s="23"/>
    </row>
    <row r="28" spans="1:31" x14ac:dyDescent="0.2">
      <c r="B28" s="14" t="s">
        <v>8</v>
      </c>
      <c r="E28" s="22">
        <f>E21+E22+E25+E26+E23</f>
        <v>0</v>
      </c>
      <c r="F28" s="2">
        <f>F21+F22+F25+F26+F23</f>
        <v>0</v>
      </c>
      <c r="G28" s="23">
        <f>E28+F28</f>
        <v>0</v>
      </c>
      <c r="J28" s="22">
        <f>J21+J22+J25+J26+J23</f>
        <v>0</v>
      </c>
      <c r="K28" s="2">
        <f>K21+K22+K25+K26+K23</f>
        <v>0</v>
      </c>
      <c r="L28" s="23">
        <f>J28+K28</f>
        <v>0</v>
      </c>
      <c r="O28" s="22">
        <f>O21+O22+O25+O26+O23</f>
        <v>0</v>
      </c>
      <c r="P28" s="2">
        <f>P21+P22+P25+P26+P23</f>
        <v>0</v>
      </c>
      <c r="Q28" s="23">
        <f>O28+P28</f>
        <v>0</v>
      </c>
      <c r="T28" s="22">
        <f>T21+T22+T25+T26+T23</f>
        <v>0</v>
      </c>
      <c r="U28" s="2">
        <f>U21+U22+U25+U26+U23</f>
        <v>0</v>
      </c>
      <c r="V28" s="23">
        <f>T28+U28</f>
        <v>0</v>
      </c>
      <c r="Y28" s="22">
        <f>Y21+Y22+Y25+Y26+Y23</f>
        <v>0</v>
      </c>
      <c r="Z28" s="2">
        <f>Z21+Z22+Z25+Z26+Z23</f>
        <v>0</v>
      </c>
      <c r="AA28" s="23">
        <f>Y28+Z28</f>
        <v>0</v>
      </c>
      <c r="AC28" s="22">
        <f>AC21+AC22+AC25+AC26+AC23</f>
        <v>0</v>
      </c>
      <c r="AD28" s="2">
        <f>AD21+AD22+AD25+AD26+AD23</f>
        <v>0</v>
      </c>
      <c r="AE28" s="23">
        <f>AC28+AD28</f>
        <v>0</v>
      </c>
    </row>
    <row r="29" spans="1:31" x14ac:dyDescent="0.2">
      <c r="E29" s="22"/>
      <c r="G29" s="23"/>
      <c r="J29" s="22"/>
      <c r="L29" s="23"/>
      <c r="O29" s="22"/>
      <c r="Q29" s="23"/>
      <c r="T29" s="22"/>
      <c r="V29" s="23"/>
      <c r="Y29" s="22"/>
      <c r="AA29" s="23"/>
      <c r="AC29" s="22"/>
      <c r="AE29" s="23"/>
    </row>
    <row r="30" spans="1:31" x14ac:dyDescent="0.2">
      <c r="A30" s="6" t="s">
        <v>19</v>
      </c>
      <c r="B30" s="7" t="s">
        <v>32</v>
      </c>
      <c r="E30" s="22">
        <v>0</v>
      </c>
      <c r="F30" s="2">
        <v>0</v>
      </c>
      <c r="G30" s="23">
        <f t="shared" ref="G30:G56" si="13">E30+F30</f>
        <v>0</v>
      </c>
      <c r="J30" s="22">
        <v>0</v>
      </c>
      <c r="K30" s="2">
        <v>0</v>
      </c>
      <c r="L30" s="23">
        <f>J30+K30</f>
        <v>0</v>
      </c>
      <c r="O30" s="22">
        <v>0</v>
      </c>
      <c r="P30" s="2">
        <v>0</v>
      </c>
      <c r="Q30" s="23">
        <f>O30+P30</f>
        <v>0</v>
      </c>
      <c r="T30" s="22">
        <v>0</v>
      </c>
      <c r="U30" s="2">
        <v>0</v>
      </c>
      <c r="V30" s="23">
        <f>T30+U30</f>
        <v>0</v>
      </c>
      <c r="Y30" s="22">
        <v>0</v>
      </c>
      <c r="Z30" s="2">
        <v>0</v>
      </c>
      <c r="AA30" s="23">
        <f>Y30+Z30</f>
        <v>0</v>
      </c>
      <c r="AC30" s="22">
        <f>J30+E30+O30+T30+Y30</f>
        <v>0</v>
      </c>
      <c r="AD30" s="2">
        <f>K30+F30+P30+U30+Z30</f>
        <v>0</v>
      </c>
      <c r="AE30" s="23">
        <f>AC30+AD30</f>
        <v>0</v>
      </c>
    </row>
    <row r="31" spans="1:31" x14ac:dyDescent="0.2">
      <c r="E31" s="22"/>
      <c r="G31" s="23"/>
      <c r="J31" s="22"/>
      <c r="L31" s="23"/>
      <c r="O31" s="22"/>
      <c r="Q31" s="23"/>
      <c r="T31" s="22"/>
      <c r="V31" s="23"/>
      <c r="Y31" s="22"/>
      <c r="AA31" s="23"/>
      <c r="AC31" s="22"/>
      <c r="AE31" s="23"/>
    </row>
    <row r="32" spans="1:31" x14ac:dyDescent="0.2">
      <c r="A32" s="6" t="s">
        <v>20</v>
      </c>
      <c r="B32" s="7" t="s">
        <v>2</v>
      </c>
      <c r="C32" s="7"/>
      <c r="E32" s="22">
        <v>0</v>
      </c>
      <c r="F32" s="2">
        <v>0</v>
      </c>
      <c r="G32" s="23">
        <f t="shared" si="13"/>
        <v>0</v>
      </c>
      <c r="H32" s="7"/>
      <c r="J32" s="22">
        <v>0</v>
      </c>
      <c r="K32" s="2">
        <v>0</v>
      </c>
      <c r="L32" s="23">
        <f>J32+K32</f>
        <v>0</v>
      </c>
      <c r="M32" s="7"/>
      <c r="O32" s="22">
        <v>0</v>
      </c>
      <c r="P32" s="2">
        <v>0</v>
      </c>
      <c r="Q32" s="23">
        <f>O32+P32</f>
        <v>0</v>
      </c>
      <c r="R32" s="7"/>
      <c r="T32" s="22">
        <v>0</v>
      </c>
      <c r="U32" s="2">
        <v>0</v>
      </c>
      <c r="V32" s="23">
        <f>T32+U32</f>
        <v>0</v>
      </c>
      <c r="W32" s="7"/>
      <c r="Y32" s="22">
        <v>0</v>
      </c>
      <c r="Z32" s="2">
        <v>0</v>
      </c>
      <c r="AA32" s="23">
        <f>Y32+Z32</f>
        <v>0</v>
      </c>
      <c r="AC32" s="22">
        <f>J32+E32+O32+T32+Y32</f>
        <v>0</v>
      </c>
      <c r="AD32" s="2">
        <f>K32+F32+P32+U32+Z32</f>
        <v>0</v>
      </c>
      <c r="AE32" s="23">
        <f>AC32+AD32</f>
        <v>0</v>
      </c>
    </row>
    <row r="33" spans="1:31" x14ac:dyDescent="0.2">
      <c r="B33" s="15"/>
      <c r="C33" s="15"/>
      <c r="E33" s="22"/>
      <c r="G33" s="23"/>
      <c r="H33" s="15"/>
      <c r="J33" s="22"/>
      <c r="L33" s="23"/>
      <c r="M33" s="15"/>
      <c r="O33" s="22"/>
      <c r="Q33" s="23"/>
      <c r="R33" s="15"/>
      <c r="T33" s="22"/>
      <c r="V33" s="23"/>
      <c r="W33" s="15"/>
      <c r="Y33" s="22"/>
      <c r="AA33" s="23"/>
      <c r="AC33" s="22"/>
      <c r="AE33" s="23"/>
    </row>
    <row r="34" spans="1:31" x14ac:dyDescent="0.2">
      <c r="A34" s="6" t="s">
        <v>21</v>
      </c>
      <c r="B34" s="16" t="s">
        <v>43</v>
      </c>
      <c r="C34" s="15"/>
      <c r="E34" s="22">
        <v>0</v>
      </c>
      <c r="F34" s="2">
        <v>0</v>
      </c>
      <c r="G34" s="23">
        <f t="shared" si="13"/>
        <v>0</v>
      </c>
      <c r="H34" s="15"/>
      <c r="J34" s="22">
        <v>0</v>
      </c>
      <c r="K34" s="2">
        <v>0</v>
      </c>
      <c r="L34" s="23">
        <f>J34+K34</f>
        <v>0</v>
      </c>
      <c r="M34" s="15"/>
      <c r="O34" s="22">
        <v>0</v>
      </c>
      <c r="P34" s="2">
        <v>0</v>
      </c>
      <c r="Q34" s="23">
        <f>O34+P34</f>
        <v>0</v>
      </c>
      <c r="R34" s="15"/>
      <c r="T34" s="22">
        <v>0</v>
      </c>
      <c r="U34" s="2">
        <v>0</v>
      </c>
      <c r="V34" s="23">
        <f>T34+U34</f>
        <v>0</v>
      </c>
      <c r="W34" s="15"/>
      <c r="Y34" s="22">
        <v>0</v>
      </c>
      <c r="Z34" s="2">
        <v>0</v>
      </c>
      <c r="AA34" s="23">
        <f>Y34+Z34</f>
        <v>0</v>
      </c>
      <c r="AC34" s="22">
        <f>J34+E34+O34+T34+Y34</f>
        <v>0</v>
      </c>
      <c r="AD34" s="2">
        <f>K34+F34+P34+U34+Z34</f>
        <v>0</v>
      </c>
      <c r="AE34" s="23">
        <f>AC34+AD34</f>
        <v>0</v>
      </c>
    </row>
    <row r="35" spans="1:31" x14ac:dyDescent="0.2">
      <c r="B35" s="15"/>
      <c r="C35" s="15"/>
      <c r="E35" s="22"/>
      <c r="G35" s="23"/>
      <c r="H35" s="15"/>
      <c r="J35" s="22"/>
      <c r="L35" s="23"/>
      <c r="M35" s="15"/>
      <c r="O35" s="22"/>
      <c r="Q35" s="23"/>
      <c r="R35" s="15"/>
      <c r="T35" s="22"/>
      <c r="V35" s="23"/>
      <c r="W35" s="15"/>
      <c r="Y35" s="22"/>
      <c r="AA35" s="23"/>
      <c r="AC35" s="22"/>
      <c r="AE35" s="23"/>
    </row>
    <row r="36" spans="1:31" ht="12.75" customHeight="1" x14ac:dyDescent="0.2">
      <c r="A36" s="6" t="s">
        <v>22</v>
      </c>
      <c r="B36" s="16" t="s">
        <v>3</v>
      </c>
      <c r="C36" s="16"/>
      <c r="E36" s="22">
        <v>0</v>
      </c>
      <c r="F36" s="2">
        <v>0</v>
      </c>
      <c r="G36" s="23">
        <f t="shared" si="13"/>
        <v>0</v>
      </c>
      <c r="H36" s="16"/>
      <c r="J36" s="22">
        <v>0</v>
      </c>
      <c r="K36" s="2">
        <v>0</v>
      </c>
      <c r="L36" s="23">
        <f>J36+K36</f>
        <v>0</v>
      </c>
      <c r="M36" s="16"/>
      <c r="O36" s="22">
        <v>0</v>
      </c>
      <c r="P36" s="2">
        <v>0</v>
      </c>
      <c r="Q36" s="23">
        <f>O36+P36</f>
        <v>0</v>
      </c>
      <c r="R36" s="16"/>
      <c r="T36" s="22">
        <v>0</v>
      </c>
      <c r="U36" s="2">
        <v>0</v>
      </c>
      <c r="V36" s="23">
        <f>T36+U36</f>
        <v>0</v>
      </c>
      <c r="W36" s="16"/>
      <c r="Y36" s="22">
        <v>0</v>
      </c>
      <c r="Z36" s="2">
        <v>0</v>
      </c>
      <c r="AA36" s="23">
        <f>Y36+Z36</f>
        <v>0</v>
      </c>
      <c r="AC36" s="22">
        <f>J36+E36+O36+T36+Y36</f>
        <v>0</v>
      </c>
      <c r="AD36" s="2">
        <f>K36+F36+P36+U36+Z36</f>
        <v>0</v>
      </c>
      <c r="AE36" s="23">
        <f>AC36+AD36</f>
        <v>0</v>
      </c>
    </row>
    <row r="37" spans="1:31" x14ac:dyDescent="0.2">
      <c r="E37" s="22"/>
      <c r="G37" s="23"/>
      <c r="J37" s="22"/>
      <c r="L37" s="23"/>
      <c r="O37" s="22"/>
      <c r="Q37" s="23"/>
      <c r="T37" s="22"/>
      <c r="V37" s="23"/>
      <c r="Y37" s="22"/>
      <c r="AA37" s="23"/>
      <c r="AC37" s="22"/>
      <c r="AE37" s="23"/>
    </row>
    <row r="38" spans="1:31" x14ac:dyDescent="0.2">
      <c r="A38" s="6" t="s">
        <v>23</v>
      </c>
      <c r="B38" s="7" t="s">
        <v>41</v>
      </c>
      <c r="C38" s="7"/>
      <c r="E38" s="22"/>
      <c r="G38" s="23"/>
      <c r="H38" s="7"/>
      <c r="J38" s="22"/>
      <c r="L38" s="23"/>
      <c r="M38" s="7"/>
      <c r="O38" s="22"/>
      <c r="Q38" s="23"/>
      <c r="R38" s="7"/>
      <c r="T38" s="22"/>
      <c r="V38" s="23"/>
      <c r="W38" s="7"/>
      <c r="Y38" s="22"/>
      <c r="AA38" s="23"/>
      <c r="AC38" s="22"/>
      <c r="AE38" s="23"/>
    </row>
    <row r="39" spans="1:31" x14ac:dyDescent="0.2">
      <c r="B39" s="19" t="s">
        <v>44</v>
      </c>
      <c r="C39" s="7"/>
      <c r="E39" s="22">
        <v>0</v>
      </c>
      <c r="F39" s="2">
        <v>0</v>
      </c>
      <c r="G39" s="23">
        <f t="shared" si="13"/>
        <v>0</v>
      </c>
      <c r="H39" s="7"/>
      <c r="J39" s="22">
        <v>0</v>
      </c>
      <c r="K39" s="2">
        <v>0</v>
      </c>
      <c r="L39" s="23">
        <f>J39+K39</f>
        <v>0</v>
      </c>
      <c r="M39" s="7"/>
      <c r="O39" s="22">
        <v>0</v>
      </c>
      <c r="P39" s="2">
        <v>0</v>
      </c>
      <c r="Q39" s="23">
        <f>O39+P39</f>
        <v>0</v>
      </c>
      <c r="R39" s="7"/>
      <c r="T39" s="22">
        <v>0</v>
      </c>
      <c r="U39" s="2">
        <v>0</v>
      </c>
      <c r="V39" s="23">
        <f>T39+U39</f>
        <v>0</v>
      </c>
      <c r="W39" s="7"/>
      <c r="Y39" s="22">
        <v>0</v>
      </c>
      <c r="Z39" s="2">
        <v>0</v>
      </c>
      <c r="AA39" s="23">
        <f>Y39+Z39</f>
        <v>0</v>
      </c>
      <c r="AC39" s="22">
        <f>J39+E39+O39+T39+Y39</f>
        <v>0</v>
      </c>
      <c r="AD39" s="2">
        <f>K39+F39+P39+U39+Z39</f>
        <v>0</v>
      </c>
      <c r="AE39" s="23">
        <f>AC39+AD39</f>
        <v>0</v>
      </c>
    </row>
    <row r="40" spans="1:31" x14ac:dyDescent="0.2">
      <c r="B40" s="19" t="s">
        <v>44</v>
      </c>
      <c r="C40" s="7"/>
      <c r="E40" s="22">
        <v>0</v>
      </c>
      <c r="F40" s="2">
        <v>0</v>
      </c>
      <c r="G40" s="23">
        <f t="shared" si="13"/>
        <v>0</v>
      </c>
      <c r="H40" s="7"/>
      <c r="J40" s="22">
        <v>0</v>
      </c>
      <c r="K40" s="2">
        <v>0</v>
      </c>
      <c r="L40" s="23">
        <f>J40+K40</f>
        <v>0</v>
      </c>
      <c r="M40" s="7"/>
      <c r="O40" s="22">
        <v>0</v>
      </c>
      <c r="P40" s="2">
        <v>0</v>
      </c>
      <c r="Q40" s="23">
        <f>O40+P40</f>
        <v>0</v>
      </c>
      <c r="R40" s="7"/>
      <c r="T40" s="22">
        <v>0</v>
      </c>
      <c r="U40" s="2">
        <v>0</v>
      </c>
      <c r="V40" s="23">
        <f>T40+U40</f>
        <v>0</v>
      </c>
      <c r="W40" s="7"/>
      <c r="Y40" s="22">
        <v>0</v>
      </c>
      <c r="Z40" s="2">
        <v>0</v>
      </c>
      <c r="AA40" s="23">
        <f>Y40+Z40</f>
        <v>0</v>
      </c>
      <c r="AC40" s="22">
        <f>J40+E40+O40+T40+Y40</f>
        <v>0</v>
      </c>
      <c r="AD40" s="2">
        <f>K40+F40+P40+U40+Z40</f>
        <v>0</v>
      </c>
      <c r="AE40" s="23">
        <f>AC40+AD40</f>
        <v>0</v>
      </c>
    </row>
    <row r="41" spans="1:31" x14ac:dyDescent="0.2">
      <c r="B41" s="7"/>
      <c r="C41" s="7"/>
      <c r="E41" s="22"/>
      <c r="G41" s="23"/>
      <c r="H41" s="7"/>
      <c r="J41" s="22"/>
      <c r="L41" s="23"/>
      <c r="M41" s="7"/>
      <c r="O41" s="22"/>
      <c r="Q41" s="23"/>
      <c r="R41" s="7"/>
      <c r="T41" s="22"/>
      <c r="V41" s="23"/>
      <c r="W41" s="7"/>
      <c r="Y41" s="22"/>
      <c r="AA41" s="23"/>
      <c r="AC41" s="22"/>
      <c r="AE41" s="23"/>
    </row>
    <row r="42" spans="1:31" x14ac:dyDescent="0.2">
      <c r="A42" s="6" t="s">
        <v>24</v>
      </c>
      <c r="B42" s="7" t="s">
        <v>15</v>
      </c>
      <c r="E42" s="22">
        <v>0</v>
      </c>
      <c r="F42" s="2">
        <v>0</v>
      </c>
      <c r="G42" s="23">
        <f t="shared" si="13"/>
        <v>0</v>
      </c>
      <c r="J42" s="22">
        <v>0</v>
      </c>
      <c r="K42" s="2">
        <v>0</v>
      </c>
      <c r="L42" s="23">
        <f>J42+K42</f>
        <v>0</v>
      </c>
      <c r="O42" s="22">
        <v>0</v>
      </c>
      <c r="P42" s="2">
        <v>0</v>
      </c>
      <c r="Q42" s="23">
        <f>O42+P42</f>
        <v>0</v>
      </c>
      <c r="T42" s="22">
        <v>0</v>
      </c>
      <c r="U42" s="2">
        <v>0</v>
      </c>
      <c r="V42" s="23">
        <f>T42+U42</f>
        <v>0</v>
      </c>
      <c r="Y42" s="22">
        <v>0</v>
      </c>
      <c r="Z42" s="2">
        <v>0</v>
      </c>
      <c r="AA42" s="23">
        <f>Y42+Z42</f>
        <v>0</v>
      </c>
      <c r="AC42" s="22">
        <f t="shared" ref="AC42:AC50" si="14">J42+E42+O42+T42+Y42</f>
        <v>0</v>
      </c>
      <c r="AD42" s="2">
        <f t="shared" ref="AD42:AD50" si="15">K42+F42+P42+U42+Z42</f>
        <v>0</v>
      </c>
      <c r="AE42" s="23">
        <f>AC42+AD42</f>
        <v>0</v>
      </c>
    </row>
    <row r="43" spans="1:31" x14ac:dyDescent="0.2">
      <c r="E43" s="22"/>
      <c r="G43" s="23"/>
      <c r="J43" s="22"/>
      <c r="L43" s="23"/>
      <c r="O43" s="22"/>
      <c r="Q43" s="23"/>
      <c r="T43" s="22"/>
      <c r="V43" s="23"/>
      <c r="Y43" s="22"/>
      <c r="AA43" s="23"/>
      <c r="AC43" s="22"/>
      <c r="AE43" s="23"/>
    </row>
    <row r="44" spans="1:31" x14ac:dyDescent="0.2">
      <c r="A44" s="6" t="s">
        <v>25</v>
      </c>
      <c r="B44" s="7" t="s">
        <v>12</v>
      </c>
      <c r="E44" s="22">
        <v>0</v>
      </c>
      <c r="F44" s="2">
        <v>0</v>
      </c>
      <c r="G44" s="23">
        <f t="shared" si="13"/>
        <v>0</v>
      </c>
      <c r="J44" s="22">
        <v>0</v>
      </c>
      <c r="K44" s="2">
        <v>0</v>
      </c>
      <c r="L44" s="23">
        <f>J44+K44</f>
        <v>0</v>
      </c>
      <c r="O44" s="22">
        <v>0</v>
      </c>
      <c r="P44" s="2">
        <v>0</v>
      </c>
      <c r="Q44" s="23">
        <f>O44+P44</f>
        <v>0</v>
      </c>
      <c r="T44" s="22">
        <v>0</v>
      </c>
      <c r="U44" s="2">
        <v>0</v>
      </c>
      <c r="V44" s="23">
        <f>T44+U44</f>
        <v>0</v>
      </c>
      <c r="Y44" s="22">
        <v>0</v>
      </c>
      <c r="Z44" s="2">
        <v>0</v>
      </c>
      <c r="AA44" s="23">
        <f>Y44+Z44</f>
        <v>0</v>
      </c>
      <c r="AC44" s="22">
        <f t="shared" si="14"/>
        <v>0</v>
      </c>
      <c r="AD44" s="2">
        <f t="shared" si="15"/>
        <v>0</v>
      </c>
      <c r="AE44" s="23">
        <f>AC44+AD44</f>
        <v>0</v>
      </c>
    </row>
    <row r="45" spans="1:31" x14ac:dyDescent="0.2">
      <c r="E45" s="22"/>
      <c r="G45" s="23"/>
      <c r="J45" s="22"/>
      <c r="L45" s="23"/>
      <c r="O45" s="22"/>
      <c r="Q45" s="23"/>
      <c r="T45" s="22"/>
      <c r="V45" s="23"/>
      <c r="Y45" s="22"/>
      <c r="AA45" s="23"/>
      <c r="AC45" s="22"/>
      <c r="AE45" s="23"/>
    </row>
    <row r="46" spans="1:31" x14ac:dyDescent="0.2">
      <c r="A46" s="6" t="s">
        <v>26</v>
      </c>
      <c r="B46" s="7" t="s">
        <v>42</v>
      </c>
      <c r="C46" s="7"/>
      <c r="E46" s="22">
        <v>0</v>
      </c>
      <c r="F46" s="2">
        <v>0</v>
      </c>
      <c r="G46" s="23">
        <f t="shared" si="13"/>
        <v>0</v>
      </c>
      <c r="H46" s="7"/>
      <c r="J46" s="22">
        <v>0</v>
      </c>
      <c r="K46" s="2">
        <v>0</v>
      </c>
      <c r="L46" s="23">
        <f>J46+K46</f>
        <v>0</v>
      </c>
      <c r="M46" s="7"/>
      <c r="O46" s="22">
        <v>0</v>
      </c>
      <c r="P46" s="2">
        <v>0</v>
      </c>
      <c r="Q46" s="23">
        <f>O46+P46</f>
        <v>0</v>
      </c>
      <c r="R46" s="7"/>
      <c r="T46" s="22">
        <v>0</v>
      </c>
      <c r="U46" s="2">
        <v>0</v>
      </c>
      <c r="V46" s="23">
        <f>T46+U46</f>
        <v>0</v>
      </c>
      <c r="W46" s="7"/>
      <c r="Y46" s="22">
        <v>0</v>
      </c>
      <c r="Z46" s="2">
        <v>0</v>
      </c>
      <c r="AA46" s="23">
        <f>Y46+Z46</f>
        <v>0</v>
      </c>
      <c r="AC46" s="22">
        <f t="shared" si="14"/>
        <v>0</v>
      </c>
      <c r="AD46" s="2">
        <f t="shared" si="15"/>
        <v>0</v>
      </c>
      <c r="AE46" s="23">
        <f>AC46+AD46</f>
        <v>0</v>
      </c>
    </row>
    <row r="47" spans="1:31" x14ac:dyDescent="0.2">
      <c r="B47" s="7"/>
      <c r="C47" s="7"/>
      <c r="E47" s="22"/>
      <c r="G47" s="23"/>
      <c r="H47" s="7"/>
      <c r="J47" s="22"/>
      <c r="L47" s="23"/>
      <c r="M47" s="7"/>
      <c r="O47" s="22"/>
      <c r="Q47" s="23"/>
      <c r="R47" s="7"/>
      <c r="T47" s="22"/>
      <c r="V47" s="23"/>
      <c r="W47" s="7"/>
      <c r="Y47" s="22"/>
      <c r="AA47" s="23"/>
      <c r="AC47" s="22"/>
      <c r="AE47" s="23"/>
    </row>
    <row r="48" spans="1:31" x14ac:dyDescent="0.2">
      <c r="A48" s="6" t="s">
        <v>27</v>
      </c>
      <c r="B48" s="7" t="s">
        <v>13</v>
      </c>
      <c r="C48" s="7"/>
      <c r="E48" s="22">
        <v>0</v>
      </c>
      <c r="F48" s="2">
        <v>0</v>
      </c>
      <c r="G48" s="23">
        <f t="shared" si="13"/>
        <v>0</v>
      </c>
      <c r="H48" s="7"/>
      <c r="J48" s="22">
        <v>0</v>
      </c>
      <c r="K48" s="2">
        <v>0</v>
      </c>
      <c r="L48" s="23">
        <f>J48+K48</f>
        <v>0</v>
      </c>
      <c r="M48" s="7"/>
      <c r="O48" s="22">
        <v>0</v>
      </c>
      <c r="P48" s="2">
        <v>0</v>
      </c>
      <c r="Q48" s="23">
        <f>O48+P48</f>
        <v>0</v>
      </c>
      <c r="R48" s="7"/>
      <c r="T48" s="22">
        <v>0</v>
      </c>
      <c r="U48" s="2">
        <v>0</v>
      </c>
      <c r="V48" s="23">
        <f>T48+U48</f>
        <v>0</v>
      </c>
      <c r="W48" s="7"/>
      <c r="Y48" s="22">
        <v>0</v>
      </c>
      <c r="Z48" s="2">
        <v>0</v>
      </c>
      <c r="AA48" s="23">
        <f>Y48+Z48</f>
        <v>0</v>
      </c>
      <c r="AC48" s="22">
        <f t="shared" si="14"/>
        <v>0</v>
      </c>
      <c r="AD48" s="2">
        <f t="shared" si="15"/>
        <v>0</v>
      </c>
      <c r="AE48" s="23">
        <f>AC48+AD48</f>
        <v>0</v>
      </c>
    </row>
    <row r="49" spans="1:31" x14ac:dyDescent="0.2">
      <c r="B49" s="7"/>
      <c r="C49" s="7"/>
      <c r="E49" s="22"/>
      <c r="G49" s="23"/>
      <c r="H49" s="7"/>
      <c r="J49" s="22"/>
      <c r="L49" s="23"/>
      <c r="M49" s="7"/>
      <c r="O49" s="22"/>
      <c r="Q49" s="23"/>
      <c r="R49" s="7"/>
      <c r="T49" s="22"/>
      <c r="V49" s="23"/>
      <c r="W49" s="7"/>
      <c r="Y49" s="22"/>
      <c r="AA49" s="23"/>
      <c r="AC49" s="22"/>
      <c r="AE49" s="23"/>
    </row>
    <row r="50" spans="1:31" x14ac:dyDescent="0.2">
      <c r="A50" s="6" t="s">
        <v>53</v>
      </c>
      <c r="B50" s="7" t="s">
        <v>14</v>
      </c>
      <c r="E50" s="22">
        <v>0</v>
      </c>
      <c r="F50" s="2">
        <v>0</v>
      </c>
      <c r="G50" s="23">
        <f t="shared" si="13"/>
        <v>0</v>
      </c>
      <c r="J50" s="22">
        <v>0</v>
      </c>
      <c r="K50" s="2">
        <v>0</v>
      </c>
      <c r="L50" s="23">
        <f>J50+K50</f>
        <v>0</v>
      </c>
      <c r="O50" s="22">
        <v>0</v>
      </c>
      <c r="P50" s="2">
        <v>0</v>
      </c>
      <c r="Q50" s="23">
        <f>O50+P50</f>
        <v>0</v>
      </c>
      <c r="T50" s="22">
        <v>0</v>
      </c>
      <c r="U50" s="2">
        <v>0</v>
      </c>
      <c r="V50" s="23">
        <f>T50+U50</f>
        <v>0</v>
      </c>
      <c r="Y50" s="22">
        <v>0</v>
      </c>
      <c r="Z50" s="2">
        <v>0</v>
      </c>
      <c r="AA50" s="23">
        <f>Y50+Z50</f>
        <v>0</v>
      </c>
      <c r="AC50" s="22">
        <f t="shared" si="14"/>
        <v>0</v>
      </c>
      <c r="AD50" s="2">
        <f t="shared" si="15"/>
        <v>0</v>
      </c>
      <c r="AE50" s="23">
        <f>AC50+AD50</f>
        <v>0</v>
      </c>
    </row>
    <row r="51" spans="1:31" x14ac:dyDescent="0.2">
      <c r="B51" s="7"/>
      <c r="E51" s="22"/>
      <c r="G51" s="23"/>
      <c r="J51" s="22"/>
      <c r="L51" s="23"/>
      <c r="O51" s="22"/>
      <c r="Q51" s="23"/>
      <c r="T51" s="22"/>
      <c r="V51" s="23"/>
      <c r="Y51" s="22"/>
      <c r="AA51" s="23"/>
      <c r="AC51" s="22"/>
      <c r="AE51" s="23"/>
    </row>
    <row r="52" spans="1:31" x14ac:dyDescent="0.2">
      <c r="B52" s="7" t="s">
        <v>33</v>
      </c>
      <c r="E52" s="22">
        <f>SUM(E28:E51)</f>
        <v>0</v>
      </c>
      <c r="F52" s="2">
        <f>SUM(F28:F51)</f>
        <v>0</v>
      </c>
      <c r="G52" s="23">
        <f t="shared" si="13"/>
        <v>0</v>
      </c>
      <c r="J52" s="22">
        <f>SUM(J28:J51)</f>
        <v>0</v>
      </c>
      <c r="K52" s="2">
        <f>SUM(K28:K51)</f>
        <v>0</v>
      </c>
      <c r="L52" s="23">
        <f>J52+K52</f>
        <v>0</v>
      </c>
      <c r="O52" s="22">
        <f>SUM(O28:O51)</f>
        <v>0</v>
      </c>
      <c r="P52" s="2">
        <f>SUM(P28:P51)</f>
        <v>0</v>
      </c>
      <c r="Q52" s="23">
        <f>O52+P52</f>
        <v>0</v>
      </c>
      <c r="T52" s="22">
        <f>SUM(T28:T51)</f>
        <v>0</v>
      </c>
      <c r="U52" s="2">
        <f>SUM(U28:U51)</f>
        <v>0</v>
      </c>
      <c r="V52" s="23">
        <f>T52+U52</f>
        <v>0</v>
      </c>
      <c r="Y52" s="22">
        <f>SUM(Y28:Y51)</f>
        <v>0</v>
      </c>
      <c r="Z52" s="2">
        <f>SUM(Z28:Z51)</f>
        <v>0</v>
      </c>
      <c r="AA52" s="23">
        <f>Y52+Z52</f>
        <v>0</v>
      </c>
      <c r="AC52" s="22">
        <f>SUM(AC28:AC51)</f>
        <v>0</v>
      </c>
      <c r="AD52" s="2">
        <f>SUM(AD28:AD51)</f>
        <v>0</v>
      </c>
      <c r="AE52" s="23">
        <f>AC52+AD52</f>
        <v>0</v>
      </c>
    </row>
    <row r="53" spans="1:31" x14ac:dyDescent="0.2">
      <c r="B53" s="7"/>
      <c r="C53" s="7"/>
      <c r="E53" s="22"/>
      <c r="G53" s="23"/>
      <c r="H53" s="7"/>
      <c r="J53" s="22"/>
      <c r="L53" s="23"/>
      <c r="M53" s="7"/>
      <c r="O53" s="22"/>
      <c r="Q53" s="23"/>
      <c r="R53" s="7"/>
      <c r="T53" s="22"/>
      <c r="V53" s="23"/>
      <c r="W53" s="7"/>
      <c r="Y53" s="22"/>
      <c r="AA53" s="23"/>
      <c r="AC53" s="22"/>
      <c r="AE53" s="23"/>
    </row>
    <row r="54" spans="1:31" ht="12.75" customHeight="1" x14ac:dyDescent="0.2">
      <c r="A54" s="6" t="s">
        <v>54</v>
      </c>
      <c r="B54" s="8" t="s">
        <v>4</v>
      </c>
      <c r="C54" s="8"/>
      <c r="D54" s="29">
        <v>0.52400000000000002</v>
      </c>
      <c r="E54" s="22">
        <f>ROUND((SUM(E28:E37)+IF(E39&gt;25000,25000,E39)+IF(E40&gt;25000,25000,E40))*$D54,0)</f>
        <v>0</v>
      </c>
      <c r="F54" s="2">
        <f>ROUND((SUM(E28:F37)+IF(E39&gt;25000,25000,E39)+IF(E40&gt;25000,25000,E40))*$E64-E54,0)</f>
        <v>0</v>
      </c>
      <c r="G54" s="23">
        <f t="shared" si="13"/>
        <v>0</v>
      </c>
      <c r="H54" s="8"/>
      <c r="I54" s="5"/>
      <c r="J54" s="22">
        <f>ROUND((SUM(J28:J37)+IF(J39&gt;25000,25000,J39)+IF(J40&gt;25000,25000,J40))*$D54,0)</f>
        <v>0</v>
      </c>
      <c r="K54" s="2">
        <f>ROUND((SUM(J28:K37)+IF(J39&gt;25000,25000,J39)+IF(J40&gt;25000,25000,J40))*$E64-J54,0)</f>
        <v>0</v>
      </c>
      <c r="L54" s="23">
        <f>J54+K54</f>
        <v>0</v>
      </c>
      <c r="M54" s="8"/>
      <c r="N54" s="5"/>
      <c r="O54" s="22">
        <f>ROUND((SUM(O28:O37)+IF(O39&gt;25000,25000,O39)+IF(O40&gt;25000,25000,O40))*$D54,0)</f>
        <v>0</v>
      </c>
      <c r="P54" s="2">
        <f>ROUND((SUM(O28:P37)+IF(O39&gt;25000,25000,O39)+IF(O40&gt;25000,25000,O40))*$E64-O54,0)</f>
        <v>0</v>
      </c>
      <c r="Q54" s="23">
        <f>O54+P54</f>
        <v>0</v>
      </c>
      <c r="R54" s="8"/>
      <c r="S54" s="5"/>
      <c r="T54" s="22">
        <f>ROUND((SUM(T28:T37)+IF(T39&gt;25000,25000,T39)+IF(T40&gt;25000,25000,T40))*$D54,0)</f>
        <v>0</v>
      </c>
      <c r="U54" s="2">
        <f>ROUND((SUM(T28:U37)+IF(T39&gt;25000,25000,T39)+IF(T40&gt;25000,25000,T40))*$E64-T54,0)</f>
        <v>0</v>
      </c>
      <c r="V54" s="23">
        <f>T54+U54</f>
        <v>0</v>
      </c>
      <c r="W54" s="8"/>
      <c r="X54" s="5"/>
      <c r="Y54" s="22">
        <f>ROUND((SUM(Y28:Y37)+IF(Y39&gt;25000,25000,Y39)+IF(Y40&gt;25000,25000,Y40))*$D54,0)</f>
        <v>0</v>
      </c>
      <c r="Z54" s="2">
        <f>ROUND((SUM(Y28:Z37)+IF(Y39&gt;25000,25000,Y39)+IF(Y40&gt;25000,25000,Y40))*$E64-Y54,0)</f>
        <v>0</v>
      </c>
      <c r="AA54" s="23">
        <f>Y54+Z54</f>
        <v>0</v>
      </c>
      <c r="AC54" s="22">
        <f>J54+E54+O54+T54+Y54</f>
        <v>0</v>
      </c>
      <c r="AD54" s="2">
        <f>K54+F54+P54+U54+Z54</f>
        <v>0</v>
      </c>
      <c r="AE54" s="23">
        <f>AC54+AD54</f>
        <v>0</v>
      </c>
    </row>
    <row r="55" spans="1:31" x14ac:dyDescent="0.2">
      <c r="B55" s="16"/>
      <c r="C55" s="16"/>
      <c r="E55" s="22"/>
      <c r="G55" s="23"/>
      <c r="H55" s="16"/>
      <c r="J55" s="22"/>
      <c r="L55" s="23"/>
      <c r="M55" s="16"/>
      <c r="O55" s="22"/>
      <c r="Q55" s="23"/>
      <c r="R55" s="16"/>
      <c r="T55" s="22"/>
      <c r="V55" s="23"/>
      <c r="W55" s="16"/>
      <c r="Y55" s="22"/>
      <c r="AA55" s="23"/>
      <c r="AC55" s="22"/>
      <c r="AE55" s="23"/>
    </row>
    <row r="56" spans="1:31" x14ac:dyDescent="0.2">
      <c r="B56" s="7" t="s">
        <v>5</v>
      </c>
      <c r="C56" s="7"/>
      <c r="E56" s="24">
        <f>SUM(E52:E54)</f>
        <v>0</v>
      </c>
      <c r="F56" s="25">
        <f>SUM(F52:F54)</f>
        <v>0</v>
      </c>
      <c r="G56" s="26">
        <f t="shared" si="13"/>
        <v>0</v>
      </c>
      <c r="H56" s="7"/>
      <c r="J56" s="24">
        <f>SUM(J52:J54)</f>
        <v>0</v>
      </c>
      <c r="K56" s="25">
        <f>SUM(K52:K54)</f>
        <v>0</v>
      </c>
      <c r="L56" s="26">
        <f>J56+K56</f>
        <v>0</v>
      </c>
      <c r="M56" s="7"/>
      <c r="O56" s="24">
        <f>SUM(O52:O54)</f>
        <v>0</v>
      </c>
      <c r="P56" s="25">
        <f>SUM(P52:P54)</f>
        <v>0</v>
      </c>
      <c r="Q56" s="26">
        <f>O56+P56</f>
        <v>0</v>
      </c>
      <c r="R56" s="7"/>
      <c r="T56" s="24">
        <f>SUM(T52:T54)</f>
        <v>0</v>
      </c>
      <c r="U56" s="25">
        <f>SUM(U52:U54)</f>
        <v>0</v>
      </c>
      <c r="V56" s="26">
        <f>T56+U56</f>
        <v>0</v>
      </c>
      <c r="W56" s="7"/>
      <c r="Y56" s="24">
        <f>SUM(Y52:Y54)</f>
        <v>0</v>
      </c>
      <c r="Z56" s="25">
        <f>SUM(Z52:Z54)</f>
        <v>0</v>
      </c>
      <c r="AA56" s="26">
        <f>Y56+Z56</f>
        <v>0</v>
      </c>
      <c r="AC56" s="24">
        <f>SUM(AC52:AC54)</f>
        <v>0</v>
      </c>
      <c r="AD56" s="25">
        <f>SUM(AD52:AD54)</f>
        <v>0</v>
      </c>
      <c r="AE56" s="26">
        <f>AC56+AD56</f>
        <v>0</v>
      </c>
    </row>
    <row r="58" spans="1:31" x14ac:dyDescent="0.2">
      <c r="A58" s="6" t="s">
        <v>28</v>
      </c>
    </row>
    <row r="59" spans="1:31" x14ac:dyDescent="0.2">
      <c r="A59" s="6" t="s">
        <v>18</v>
      </c>
      <c r="B59" s="28" t="s">
        <v>46</v>
      </c>
      <c r="C59" s="27">
        <v>0.05</v>
      </c>
      <c r="D59" s="2" t="s">
        <v>47</v>
      </c>
      <c r="I59" s="18"/>
      <c r="N59" s="18"/>
      <c r="S59" s="18"/>
      <c r="X59" s="18"/>
    </row>
    <row r="60" spans="1:31" x14ac:dyDescent="0.2">
      <c r="B60" s="6" t="s">
        <v>36</v>
      </c>
      <c r="D60" s="18">
        <v>0.4</v>
      </c>
      <c r="I60" s="18"/>
      <c r="N60" s="18"/>
      <c r="S60" s="18"/>
      <c r="X60" s="18"/>
    </row>
    <row r="61" spans="1:31" x14ac:dyDescent="0.2">
      <c r="A61" s="6" t="s">
        <v>23</v>
      </c>
      <c r="B61" s="6" t="s">
        <v>17</v>
      </c>
      <c r="C61" s="17"/>
      <c r="H61" s="17"/>
      <c r="M61" s="17"/>
      <c r="R61" s="17"/>
      <c r="W61" s="17"/>
    </row>
    <row r="62" spans="1:31" x14ac:dyDescent="0.2">
      <c r="A62" s="6" t="s">
        <v>53</v>
      </c>
      <c r="B62" s="6" t="s">
        <v>37</v>
      </c>
    </row>
    <row r="63" spans="1:31" x14ac:dyDescent="0.2">
      <c r="A63" s="6" t="s">
        <v>54</v>
      </c>
      <c r="B63" s="6" t="s">
        <v>30</v>
      </c>
    </row>
    <row r="64" spans="1:31" x14ac:dyDescent="0.2">
      <c r="B64" s="6" t="s">
        <v>31</v>
      </c>
      <c r="E64" s="29">
        <v>0.52400000000000002</v>
      </c>
      <c r="J64" s="5"/>
      <c r="O64" s="5"/>
      <c r="T64" s="5"/>
      <c r="Y64" s="5"/>
      <c r="AC64" s="5"/>
    </row>
  </sheetData>
  <mergeCells count="7">
    <mergeCell ref="B1:G1"/>
    <mergeCell ref="E3:G3"/>
    <mergeCell ref="J3:L3"/>
    <mergeCell ref="AC3:AE3"/>
    <mergeCell ref="O3:Q3"/>
    <mergeCell ref="T3:V3"/>
    <mergeCell ref="Y3:AA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2B041-37FA-425C-8CD0-F5332414166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18fee4b-986b-4153-ac80-093f5dc906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59087C-03B8-4395-923A-659C423A26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9FC66-E1F0-4BC8-96B0-4CEE7A5AD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2024-11-14T14:40:36Z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